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heckCompatibility="1" defaultThemeVersion="124226"/>
  <mc:AlternateContent xmlns:mc="http://schemas.openxmlformats.org/markup-compatibility/2006">
    <mc:Choice Requires="x15">
      <x15ac:absPath xmlns:x15ac="http://schemas.microsoft.com/office/spreadsheetml/2010/11/ac" url="C:\Users\bbarbazanges-adc\Desktop\dcE haze\DCE publié\lot 2\"/>
    </mc:Choice>
  </mc:AlternateContent>
  <xr:revisionPtr revIDLastSave="0" documentId="13_ncr:1_{E2B69E9E-82AC-4534-81BD-E09092AA1400}" xr6:coauthVersionLast="47" xr6:coauthVersionMax="47" xr10:uidLastSave="{00000000-0000-0000-0000-000000000000}"/>
  <bookViews>
    <workbookView xWindow="340" yWindow="150" windowWidth="14400" windowHeight="7310" firstSheet="4" activeTab="5" xr2:uid="{00000000-000D-0000-FFFF-FFFF00000000}"/>
  </bookViews>
  <sheets>
    <sheet name="Page de garde" sheetId="7" r:id="rId1"/>
    <sheet name="DPGF T.ferme" sheetId="1" r:id="rId2"/>
    <sheet name="DPGF T.cond année 3" sheetId="8" r:id="rId3"/>
    <sheet name="DPGF T.cond année 4" sheetId="9" r:id="rId4"/>
    <sheet name="BPU taux horaires" sheetId="10" r:id="rId5"/>
    <sheet name="BPU Coefficient pour les presta" sheetId="11" r:id="rId6"/>
    <sheet name="BPU Prestations spécialisées HF" sheetId="14" r:id="rId7"/>
    <sheet name="BPU pièces détachées" sheetId="13" r:id="rId8"/>
  </sheets>
  <externalReferences>
    <externalReference r:id="rId9"/>
  </externalReferences>
  <definedNames>
    <definedName name="_ftn1" localSheetId="4">'BPU taux horaires'!$B$33</definedName>
    <definedName name="_ftn2" localSheetId="4">'BPU taux horaires'!$B$34</definedName>
    <definedName name="_ftn3" localSheetId="4">'BPU taux horaires'!$B$35</definedName>
    <definedName name="_ftnref1" localSheetId="4">'BPU taux horaires'!$B$28</definedName>
    <definedName name="_ftnref2" localSheetId="4">'BPU taux horaires'!$B$29</definedName>
    <definedName name="_ftnref3" localSheetId="4">'BPU taux horaires'!$C$30</definedName>
    <definedName name="_Toc225916756" localSheetId="4">'BPU taux horaires'!$B$3</definedName>
    <definedName name="_Toc463869946" localSheetId="4">'BPU taux horaires'!$B$5</definedName>
    <definedName name="Batiment">'[1]Liste de validation'!$D$3:$D$22</definedName>
    <definedName name="installations">'[1]Liste de validation'!$F$3:$F$22</definedName>
    <definedName name="Lot">'[1]Liste de validation'!$E$3:$E$22</definedName>
    <definedName name="Période">'[1]Liste de validation'!$C$3:$C$22</definedName>
    <definedName name="_xlnm.Print_Area" localSheetId="2">'DPGF T.cond année 3'!$A$1:$I$244</definedName>
    <definedName name="_xlnm.Print_Area" localSheetId="3">'DPGF T.cond année 4'!$A$1:$I$244</definedName>
    <definedName name="_xlnm.Print_Area" localSheetId="1">'DPGF T.ferme'!$A$1:$I$243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3" i="1" l="1"/>
  <c r="H212" i="1"/>
  <c r="G105" i="1"/>
  <c r="D238" i="9"/>
  <c r="D239" i="9"/>
  <c r="H12" i="1" l="1"/>
  <c r="H237" i="9"/>
  <c r="H235" i="9"/>
  <c r="H234" i="9"/>
  <c r="H233" i="9"/>
  <c r="H232" i="9"/>
  <c r="H231" i="9"/>
  <c r="H230" i="9"/>
  <c r="H229" i="9"/>
  <c r="H228" i="9"/>
  <c r="H227" i="9"/>
  <c r="H217" i="9"/>
  <c r="H216" i="9"/>
  <c r="H215" i="9" s="1"/>
  <c r="G215" i="9"/>
  <c r="H214" i="9"/>
  <c r="H213" i="9"/>
  <c r="H212" i="9"/>
  <c r="G212" i="9"/>
  <c r="H211" i="9"/>
  <c r="H210" i="9"/>
  <c r="H209" i="9" s="1"/>
  <c r="G209" i="9"/>
  <c r="H208" i="9"/>
  <c r="H207" i="9"/>
  <c r="H206" i="9" s="1"/>
  <c r="G206" i="9"/>
  <c r="H205" i="9"/>
  <c r="H204" i="9"/>
  <c r="H203" i="9"/>
  <c r="G203" i="9"/>
  <c r="H202" i="9"/>
  <c r="H200" i="9" s="1"/>
  <c r="H201" i="9"/>
  <c r="G200" i="9"/>
  <c r="H199" i="9"/>
  <c r="H198" i="9"/>
  <c r="H197" i="9" s="1"/>
  <c r="G197" i="9"/>
  <c r="H195" i="9"/>
  <c r="H194" i="9"/>
  <c r="H193" i="9"/>
  <c r="G193" i="9"/>
  <c r="H192" i="9"/>
  <c r="H191" i="9"/>
  <c r="H190" i="9" s="1"/>
  <c r="G190" i="9"/>
  <c r="H189" i="9"/>
  <c r="H188" i="9"/>
  <c r="H187" i="9" s="1"/>
  <c r="G187" i="9"/>
  <c r="H186" i="9"/>
  <c r="H185" i="9"/>
  <c r="H184" i="9"/>
  <c r="G184" i="9"/>
  <c r="H183" i="9"/>
  <c r="H182" i="9"/>
  <c r="H181" i="9" s="1"/>
  <c r="G181" i="9"/>
  <c r="H179" i="9"/>
  <c r="H178" i="9"/>
  <c r="H177" i="9" s="1"/>
  <c r="G177" i="9"/>
  <c r="H175" i="9"/>
  <c r="H174" i="9"/>
  <c r="H173" i="9"/>
  <c r="G173" i="9"/>
  <c r="H172" i="9"/>
  <c r="H171" i="9"/>
  <c r="H170" i="9" s="1"/>
  <c r="G170" i="9"/>
  <c r="H169" i="9"/>
  <c r="H168" i="9"/>
  <c r="H167" i="9" s="1"/>
  <c r="G167" i="9"/>
  <c r="H166" i="9"/>
  <c r="H165" i="9"/>
  <c r="H164" i="9"/>
  <c r="G164" i="9"/>
  <c r="H163" i="9"/>
  <c r="H162" i="9"/>
  <c r="H161" i="9" s="1"/>
  <c r="G161" i="9"/>
  <c r="H160" i="9"/>
  <c r="H159" i="9"/>
  <c r="H158" i="9" s="1"/>
  <c r="G158" i="9"/>
  <c r="H157" i="9"/>
  <c r="H156" i="9"/>
  <c r="H155" i="9"/>
  <c r="G155" i="9"/>
  <c r="H154" i="9"/>
  <c r="H153" i="9"/>
  <c r="H152" i="9" s="1"/>
  <c r="G152" i="9"/>
  <c r="H146" i="9"/>
  <c r="H144" i="9" s="1"/>
  <c r="H145" i="9"/>
  <c r="G144" i="9"/>
  <c r="H143" i="9"/>
  <c r="H142" i="9"/>
  <c r="H141" i="9"/>
  <c r="G141" i="9"/>
  <c r="H140" i="9"/>
  <c r="H139" i="9"/>
  <c r="H138" i="9"/>
  <c r="G138" i="9"/>
  <c r="H137" i="9"/>
  <c r="H135" i="9" s="1"/>
  <c r="H136" i="9"/>
  <c r="G135" i="9"/>
  <c r="H134" i="9"/>
  <c r="H133" i="9"/>
  <c r="H132" i="9"/>
  <c r="G132" i="9"/>
  <c r="H131" i="9"/>
  <c r="H130" i="9"/>
  <c r="H129" i="9"/>
  <c r="G129" i="9"/>
  <c r="H128" i="9"/>
  <c r="H126" i="9" s="1"/>
  <c r="D147" i="9" s="1"/>
  <c r="H127" i="9"/>
  <c r="G126" i="9"/>
  <c r="H124" i="9"/>
  <c r="H123" i="9"/>
  <c r="H122" i="9"/>
  <c r="G122" i="9"/>
  <c r="H121" i="9"/>
  <c r="H120" i="9"/>
  <c r="H119" i="9"/>
  <c r="G119" i="9"/>
  <c r="H118" i="9"/>
  <c r="H116" i="9" s="1"/>
  <c r="H117" i="9"/>
  <c r="G116" i="9"/>
  <c r="H115" i="9"/>
  <c r="H114" i="9"/>
  <c r="H113" i="9"/>
  <c r="G113" i="9"/>
  <c r="H112" i="9"/>
  <c r="H111" i="9"/>
  <c r="H110" i="9"/>
  <c r="G110" i="9"/>
  <c r="H108" i="9"/>
  <c r="H106" i="9" s="1"/>
  <c r="H107" i="9"/>
  <c r="G106" i="9"/>
  <c r="H104" i="9"/>
  <c r="H103" i="9"/>
  <c r="H102" i="9"/>
  <c r="G102" i="9"/>
  <c r="H101" i="9"/>
  <c r="H100" i="9"/>
  <c r="H99" i="9"/>
  <c r="G99" i="9"/>
  <c r="H98" i="9"/>
  <c r="H96" i="9" s="1"/>
  <c r="H97" i="9"/>
  <c r="G96" i="9"/>
  <c r="H95" i="9"/>
  <c r="H94" i="9"/>
  <c r="H93" i="9"/>
  <c r="G93" i="9"/>
  <c r="H92" i="9"/>
  <c r="H91" i="9"/>
  <c r="H90" i="9"/>
  <c r="G90" i="9"/>
  <c r="H89" i="9"/>
  <c r="H87" i="9" s="1"/>
  <c r="H88" i="9"/>
  <c r="G87" i="9"/>
  <c r="H86" i="9"/>
  <c r="H85" i="9"/>
  <c r="H84" i="9"/>
  <c r="G84" i="9"/>
  <c r="H83" i="9"/>
  <c r="H82" i="9"/>
  <c r="H81" i="9"/>
  <c r="G81" i="9"/>
  <c r="H75" i="9"/>
  <c r="H74" i="9"/>
  <c r="H73" i="9" s="1"/>
  <c r="G73" i="9"/>
  <c r="H72" i="9"/>
  <c r="H71" i="9"/>
  <c r="H70" i="9"/>
  <c r="G70" i="9"/>
  <c r="H69" i="9"/>
  <c r="H68" i="9"/>
  <c r="H67" i="9"/>
  <c r="G67" i="9"/>
  <c r="H66" i="9"/>
  <c r="H65" i="9"/>
  <c r="H64" i="9" s="1"/>
  <c r="G64" i="9"/>
  <c r="H63" i="9"/>
  <c r="H62" i="9"/>
  <c r="H61" i="9"/>
  <c r="G61" i="9"/>
  <c r="H60" i="9"/>
  <c r="H59" i="9"/>
  <c r="H58" i="9"/>
  <c r="G58" i="9"/>
  <c r="H57" i="9"/>
  <c r="H56" i="9"/>
  <c r="H55" i="9" s="1"/>
  <c r="G55" i="9"/>
  <c r="H53" i="9"/>
  <c r="H52" i="9"/>
  <c r="H51" i="9"/>
  <c r="G51" i="9"/>
  <c r="H50" i="9"/>
  <c r="H49" i="9"/>
  <c r="H48" i="9"/>
  <c r="G48" i="9"/>
  <c r="H47" i="9"/>
  <c r="H46" i="9"/>
  <c r="H45" i="9" s="1"/>
  <c r="G45" i="9"/>
  <c r="H44" i="9"/>
  <c r="H43" i="9"/>
  <c r="H42" i="9"/>
  <c r="G42" i="9"/>
  <c r="H41" i="9"/>
  <c r="H40" i="9"/>
  <c r="H39" i="9"/>
  <c r="G39" i="9"/>
  <c r="H37" i="9"/>
  <c r="H36" i="9"/>
  <c r="H35" i="9" s="1"/>
  <c r="G35" i="9"/>
  <c r="H33" i="9"/>
  <c r="H32" i="9"/>
  <c r="H31" i="9"/>
  <c r="G31" i="9"/>
  <c r="H30" i="9"/>
  <c r="H29" i="9"/>
  <c r="H28" i="9"/>
  <c r="G28" i="9"/>
  <c r="H27" i="9"/>
  <c r="H26" i="9"/>
  <c r="H25" i="9" s="1"/>
  <c r="G25" i="9"/>
  <c r="H24" i="9"/>
  <c r="H23" i="9"/>
  <c r="H22" i="9"/>
  <c r="G22" i="9"/>
  <c r="H21" i="9"/>
  <c r="H20" i="9"/>
  <c r="H19" i="9"/>
  <c r="G19" i="9"/>
  <c r="H18" i="9"/>
  <c r="H17" i="9"/>
  <c r="H16" i="9" s="1"/>
  <c r="G16" i="9"/>
  <c r="H15" i="9"/>
  <c r="H14" i="9"/>
  <c r="H13" i="9"/>
  <c r="G13" i="9"/>
  <c r="H12" i="9"/>
  <c r="H11" i="9"/>
  <c r="H10" i="9"/>
  <c r="G10" i="9"/>
  <c r="H237" i="8"/>
  <c r="D238" i="8" s="1"/>
  <c r="D239" i="8" s="1"/>
  <c r="H235" i="8"/>
  <c r="H234" i="8"/>
  <c r="H233" i="8"/>
  <c r="H232" i="8"/>
  <c r="H231" i="8"/>
  <c r="H230" i="8"/>
  <c r="H229" i="8"/>
  <c r="H228" i="8"/>
  <c r="H227" i="8"/>
  <c r="H217" i="8"/>
  <c r="H216" i="8"/>
  <c r="H215" i="8"/>
  <c r="G215" i="8"/>
  <c r="H214" i="8"/>
  <c r="H213" i="8"/>
  <c r="H212" i="8" s="1"/>
  <c r="G212" i="8"/>
  <c r="H211" i="8"/>
  <c r="H210" i="8"/>
  <c r="H209" i="8"/>
  <c r="G209" i="8"/>
  <c r="H208" i="8"/>
  <c r="H207" i="8"/>
  <c r="H206" i="8"/>
  <c r="G206" i="8"/>
  <c r="H205" i="8"/>
  <c r="H204" i="8"/>
  <c r="H203" i="8" s="1"/>
  <c r="G203" i="8"/>
  <c r="H202" i="8"/>
  <c r="H201" i="8"/>
  <c r="H200" i="8"/>
  <c r="G200" i="8"/>
  <c r="H199" i="8"/>
  <c r="H198" i="8"/>
  <c r="H197" i="8"/>
  <c r="G197" i="8"/>
  <c r="H195" i="8"/>
  <c r="H194" i="8"/>
  <c r="H193" i="8" s="1"/>
  <c r="G193" i="8"/>
  <c r="H192" i="8"/>
  <c r="H191" i="8"/>
  <c r="H190" i="8"/>
  <c r="G190" i="8"/>
  <c r="H189" i="8"/>
  <c r="H188" i="8"/>
  <c r="H187" i="8"/>
  <c r="G187" i="8"/>
  <c r="H186" i="8"/>
  <c r="H185" i="8"/>
  <c r="H184" i="8" s="1"/>
  <c r="G184" i="8"/>
  <c r="H183" i="8"/>
  <c r="H182" i="8"/>
  <c r="H181" i="8"/>
  <c r="G181" i="8"/>
  <c r="H179" i="8"/>
  <c r="H178" i="8"/>
  <c r="H177" i="8"/>
  <c r="G177" i="8"/>
  <c r="H175" i="8"/>
  <c r="H174" i="8"/>
  <c r="H173" i="8" s="1"/>
  <c r="G173" i="8"/>
  <c r="H172" i="8"/>
  <c r="H171" i="8"/>
  <c r="H170" i="8"/>
  <c r="G170" i="8"/>
  <c r="H169" i="8"/>
  <c r="H168" i="8"/>
  <c r="H167" i="8"/>
  <c r="G167" i="8"/>
  <c r="H166" i="8"/>
  <c r="H165" i="8"/>
  <c r="H164" i="8" s="1"/>
  <c r="G164" i="8"/>
  <c r="H163" i="8"/>
  <c r="H162" i="8"/>
  <c r="H161" i="8"/>
  <c r="G161" i="8"/>
  <c r="H160" i="8"/>
  <c r="H159" i="8"/>
  <c r="H158" i="8"/>
  <c r="G158" i="8"/>
  <c r="H157" i="8"/>
  <c r="H156" i="8"/>
  <c r="H155" i="8" s="1"/>
  <c r="G155" i="8"/>
  <c r="H154" i="8"/>
  <c r="H153" i="8"/>
  <c r="H152" i="8"/>
  <c r="G152" i="8"/>
  <c r="H146" i="8"/>
  <c r="H145" i="8"/>
  <c r="H144" i="8"/>
  <c r="G144" i="8"/>
  <c r="H143" i="8"/>
  <c r="H141" i="8" s="1"/>
  <c r="H142" i="8"/>
  <c r="G141" i="8"/>
  <c r="H140" i="8"/>
  <c r="H139" i="8"/>
  <c r="H138" i="8"/>
  <c r="G138" i="8"/>
  <c r="H137" i="8"/>
  <c r="H136" i="8"/>
  <c r="H135" i="8"/>
  <c r="G135" i="8"/>
  <c r="H134" i="8"/>
  <c r="H132" i="8" s="1"/>
  <c r="H133" i="8"/>
  <c r="G132" i="8"/>
  <c r="H131" i="8"/>
  <c r="H130" i="8"/>
  <c r="H129" i="8"/>
  <c r="G129" i="8"/>
  <c r="H128" i="8"/>
  <c r="H127" i="8"/>
  <c r="H126" i="8"/>
  <c r="G126" i="8"/>
  <c r="H124" i="8"/>
  <c r="H122" i="8" s="1"/>
  <c r="H123" i="8"/>
  <c r="G122" i="8"/>
  <c r="H121" i="8"/>
  <c r="H120" i="8"/>
  <c r="H119" i="8"/>
  <c r="G119" i="8"/>
  <c r="H118" i="8"/>
  <c r="H117" i="8"/>
  <c r="H116" i="8"/>
  <c r="G116" i="8"/>
  <c r="H115" i="8"/>
  <c r="H113" i="8" s="1"/>
  <c r="H114" i="8"/>
  <c r="G113" i="8"/>
  <c r="H112" i="8"/>
  <c r="H111" i="8"/>
  <c r="H110" i="8"/>
  <c r="G110" i="8"/>
  <c r="H108" i="8"/>
  <c r="H107" i="8"/>
  <c r="H106" i="8"/>
  <c r="G106" i="8"/>
  <c r="H104" i="8"/>
  <c r="H102" i="8" s="1"/>
  <c r="H103" i="8"/>
  <c r="G102" i="8"/>
  <c r="H101" i="8"/>
  <c r="H100" i="8"/>
  <c r="H99" i="8"/>
  <c r="G99" i="8"/>
  <c r="H98" i="8"/>
  <c r="H97" i="8"/>
  <c r="H96" i="8"/>
  <c r="G96" i="8"/>
  <c r="H95" i="8"/>
  <c r="H93" i="8" s="1"/>
  <c r="H94" i="8"/>
  <c r="G93" i="8"/>
  <c r="H92" i="8"/>
  <c r="H91" i="8"/>
  <c r="H90" i="8"/>
  <c r="G90" i="8"/>
  <c r="H89" i="8"/>
  <c r="H88" i="8"/>
  <c r="H87" i="8"/>
  <c r="G87" i="8"/>
  <c r="H86" i="8"/>
  <c r="H84" i="8" s="1"/>
  <c r="H85" i="8"/>
  <c r="G84" i="8"/>
  <c r="H83" i="8"/>
  <c r="H82" i="8"/>
  <c r="H81" i="8"/>
  <c r="G81" i="8"/>
  <c r="H75" i="8"/>
  <c r="H74" i="8"/>
  <c r="H73" i="8"/>
  <c r="G73" i="8"/>
  <c r="H72" i="8"/>
  <c r="H71" i="8"/>
  <c r="H70" i="8"/>
  <c r="G70" i="8"/>
  <c r="H69" i="8"/>
  <c r="H68" i="8"/>
  <c r="H67" i="8"/>
  <c r="G67" i="8"/>
  <c r="H66" i="8"/>
  <c r="H65" i="8"/>
  <c r="H64" i="8"/>
  <c r="G64" i="8"/>
  <c r="H63" i="8"/>
  <c r="H62" i="8"/>
  <c r="H61" i="8"/>
  <c r="G61" i="8"/>
  <c r="H60" i="8"/>
  <c r="H59" i="8"/>
  <c r="H58" i="8"/>
  <c r="G58" i="8"/>
  <c r="H57" i="8"/>
  <c r="H56" i="8"/>
  <c r="H55" i="8"/>
  <c r="D76" i="8" s="1"/>
  <c r="G55" i="8"/>
  <c r="H53" i="8"/>
  <c r="H52" i="8"/>
  <c r="H51" i="8"/>
  <c r="G51" i="8"/>
  <c r="H50" i="8"/>
  <c r="H49" i="8"/>
  <c r="H48" i="8"/>
  <c r="G48" i="8"/>
  <c r="H47" i="8"/>
  <c r="H46" i="8"/>
  <c r="H45" i="8"/>
  <c r="G45" i="8"/>
  <c r="H44" i="8"/>
  <c r="H43" i="8"/>
  <c r="H42" i="8"/>
  <c r="G42" i="8"/>
  <c r="H41" i="8"/>
  <c r="H40" i="8"/>
  <c r="H39" i="8"/>
  <c r="G39" i="8"/>
  <c r="H37" i="8"/>
  <c r="H36" i="8"/>
  <c r="H35" i="8"/>
  <c r="G35" i="8"/>
  <c r="H33" i="8"/>
  <c r="H32" i="8"/>
  <c r="H31" i="8"/>
  <c r="G31" i="8"/>
  <c r="H30" i="8"/>
  <c r="H29" i="8"/>
  <c r="H28" i="8"/>
  <c r="G28" i="8"/>
  <c r="H27" i="8"/>
  <c r="H26" i="8"/>
  <c r="H25" i="8"/>
  <c r="G25" i="8"/>
  <c r="H24" i="8"/>
  <c r="H23" i="8"/>
  <c r="H22" i="8"/>
  <c r="G22" i="8"/>
  <c r="H21" i="8"/>
  <c r="H20" i="8"/>
  <c r="H19" i="8"/>
  <c r="G19" i="8"/>
  <c r="H18" i="8"/>
  <c r="H17" i="8"/>
  <c r="H16" i="8"/>
  <c r="G16" i="8"/>
  <c r="H15" i="8"/>
  <c r="H14" i="8"/>
  <c r="H13" i="8"/>
  <c r="G13" i="8"/>
  <c r="H12" i="8"/>
  <c r="H11" i="8"/>
  <c r="H10" i="8"/>
  <c r="G10" i="8"/>
  <c r="H216" i="1"/>
  <c r="H215" i="1"/>
  <c r="G214" i="1"/>
  <c r="H211" i="1"/>
  <c r="G211" i="1"/>
  <c r="H210" i="1"/>
  <c r="H209" i="1"/>
  <c r="G208" i="1"/>
  <c r="H207" i="1"/>
  <c r="H206" i="1"/>
  <c r="H205" i="1"/>
  <c r="G205" i="1"/>
  <c r="H204" i="1"/>
  <c r="H203" i="1"/>
  <c r="G202" i="1"/>
  <c r="H201" i="1"/>
  <c r="H200" i="1"/>
  <c r="G199" i="1"/>
  <c r="H198" i="1"/>
  <c r="H197" i="1"/>
  <c r="G196" i="1"/>
  <c r="H194" i="1"/>
  <c r="H193" i="1"/>
  <c r="G192" i="1"/>
  <c r="H191" i="1"/>
  <c r="H190" i="1"/>
  <c r="G189" i="1"/>
  <c r="H188" i="1"/>
  <c r="H187" i="1"/>
  <c r="H186" i="1" s="1"/>
  <c r="G186" i="1"/>
  <c r="H185" i="1"/>
  <c r="H184" i="1"/>
  <c r="H183" i="1" s="1"/>
  <c r="G183" i="1"/>
  <c r="H182" i="1"/>
  <c r="H181" i="1"/>
  <c r="G180" i="1"/>
  <c r="H178" i="1"/>
  <c r="H177" i="1"/>
  <c r="H176" i="1" s="1"/>
  <c r="G176" i="1"/>
  <c r="H174" i="1"/>
  <c r="H173" i="1"/>
  <c r="G172" i="1"/>
  <c r="H171" i="1"/>
  <c r="H170" i="1"/>
  <c r="G169" i="1"/>
  <c r="H168" i="1"/>
  <c r="H167" i="1"/>
  <c r="H166" i="1"/>
  <c r="G166" i="1"/>
  <c r="H165" i="1"/>
  <c r="H164" i="1"/>
  <c r="G163" i="1"/>
  <c r="H162" i="1"/>
  <c r="H161" i="1"/>
  <c r="G160" i="1"/>
  <c r="H159" i="1"/>
  <c r="H158" i="1"/>
  <c r="G157" i="1"/>
  <c r="H156" i="1"/>
  <c r="H155" i="1"/>
  <c r="H154" i="1" s="1"/>
  <c r="G154" i="1"/>
  <c r="H153" i="1"/>
  <c r="H152" i="1"/>
  <c r="G151" i="1"/>
  <c r="H145" i="1"/>
  <c r="H144" i="1"/>
  <c r="G143" i="1"/>
  <c r="H142" i="1"/>
  <c r="H141" i="1"/>
  <c r="G140" i="1"/>
  <c r="H139" i="1"/>
  <c r="H138" i="1"/>
  <c r="H137" i="1" s="1"/>
  <c r="G137" i="1"/>
  <c r="H136" i="1"/>
  <c r="H135" i="1"/>
  <c r="G134" i="1"/>
  <c r="H133" i="1"/>
  <c r="H132" i="1"/>
  <c r="G131" i="1"/>
  <c r="H130" i="1"/>
  <c r="H129" i="1"/>
  <c r="G128" i="1"/>
  <c r="H127" i="1"/>
  <c r="H126" i="1"/>
  <c r="G125" i="1"/>
  <c r="H123" i="1"/>
  <c r="H122" i="1"/>
  <c r="G121" i="1"/>
  <c r="H120" i="1"/>
  <c r="H119" i="1"/>
  <c r="G118" i="1"/>
  <c r="H117" i="1"/>
  <c r="H116" i="1"/>
  <c r="G115" i="1"/>
  <c r="H114" i="1"/>
  <c r="H113" i="1"/>
  <c r="G112" i="1"/>
  <c r="H111" i="1"/>
  <c r="H110" i="1"/>
  <c r="G109" i="1"/>
  <c r="H107" i="1"/>
  <c r="H106" i="1"/>
  <c r="H103" i="1"/>
  <c r="H102" i="1"/>
  <c r="G101" i="1"/>
  <c r="H100" i="1"/>
  <c r="H99" i="1"/>
  <c r="G98" i="1"/>
  <c r="H97" i="1"/>
  <c r="H96" i="1"/>
  <c r="G95" i="1"/>
  <c r="H94" i="1"/>
  <c r="H93" i="1"/>
  <c r="G92" i="1"/>
  <c r="H91" i="1"/>
  <c r="H90" i="1"/>
  <c r="G89" i="1"/>
  <c r="H88" i="1"/>
  <c r="H87" i="1"/>
  <c r="G86" i="1"/>
  <c r="H85" i="1"/>
  <c r="H84" i="1"/>
  <c r="G83" i="1"/>
  <c r="H82" i="1"/>
  <c r="H81" i="1"/>
  <c r="G80" i="1"/>
  <c r="H233" i="1"/>
  <c r="H227" i="1"/>
  <c r="H98" i="1" l="1"/>
  <c r="H125" i="1"/>
  <c r="H192" i="1"/>
  <c r="H172" i="1"/>
  <c r="H163" i="1"/>
  <c r="D76" i="9"/>
  <c r="D218" i="9"/>
  <c r="D147" i="8"/>
  <c r="D218" i="8"/>
  <c r="H143" i="1"/>
  <c r="H196" i="1"/>
  <c r="H214" i="1"/>
  <c r="H151" i="1"/>
  <c r="H115" i="1"/>
  <c r="H189" i="1"/>
  <c r="H180" i="1"/>
  <c r="H202" i="1"/>
  <c r="H160" i="1"/>
  <c r="H199" i="1"/>
  <c r="H157" i="1"/>
  <c r="H80" i="1"/>
  <c r="H118" i="1"/>
  <c r="H169" i="1"/>
  <c r="H208" i="1"/>
  <c r="H89" i="1"/>
  <c r="H109" i="1"/>
  <c r="H95" i="1"/>
  <c r="H134" i="1"/>
  <c r="H105" i="1"/>
  <c r="H86" i="1"/>
  <c r="H128" i="1"/>
  <c r="H121" i="1"/>
  <c r="H140" i="1"/>
  <c r="H131" i="1"/>
  <c r="H83" i="1"/>
  <c r="H112" i="1"/>
  <c r="H101" i="1"/>
  <c r="H92" i="1"/>
  <c r="H74" i="1"/>
  <c r="H73" i="1"/>
  <c r="H71" i="1"/>
  <c r="H70" i="1"/>
  <c r="H68" i="1"/>
  <c r="H67" i="1"/>
  <c r="H65" i="1"/>
  <c r="H64" i="1"/>
  <c r="H62" i="1"/>
  <c r="H61" i="1"/>
  <c r="H59" i="1"/>
  <c r="H58" i="1"/>
  <c r="H56" i="1"/>
  <c r="H55" i="1"/>
  <c r="H42" i="1"/>
  <c r="H43" i="1"/>
  <c r="H45" i="1"/>
  <c r="H46" i="1"/>
  <c r="H48" i="1"/>
  <c r="H49" i="1"/>
  <c r="H51" i="1"/>
  <c r="H52" i="1"/>
  <c r="H40" i="1"/>
  <c r="H39" i="1"/>
  <c r="H36" i="1"/>
  <c r="H35" i="1"/>
  <c r="H13" i="1"/>
  <c r="H14" i="1"/>
  <c r="H16" i="1"/>
  <c r="H17" i="1"/>
  <c r="H19" i="1"/>
  <c r="H20" i="1"/>
  <c r="H22" i="1"/>
  <c r="H23" i="1"/>
  <c r="H25" i="1"/>
  <c r="H26" i="1"/>
  <c r="H28" i="1"/>
  <c r="H29" i="1"/>
  <c r="H31" i="1"/>
  <c r="H32" i="1"/>
  <c r="H11" i="1"/>
  <c r="H10" i="1"/>
  <c r="G72" i="1"/>
  <c r="G69" i="1"/>
  <c r="G66" i="1"/>
  <c r="G63" i="1"/>
  <c r="G60" i="1"/>
  <c r="G57" i="1"/>
  <c r="G54" i="1"/>
  <c r="G50" i="1"/>
  <c r="G47" i="1"/>
  <c r="G44" i="1"/>
  <c r="G41" i="1"/>
  <c r="G38" i="1"/>
  <c r="G34" i="1"/>
  <c r="G30" i="1"/>
  <c r="G27" i="1"/>
  <c r="G24" i="1"/>
  <c r="G21" i="1"/>
  <c r="G18" i="1"/>
  <c r="G15" i="1"/>
  <c r="G12" i="1"/>
  <c r="G9" i="1"/>
  <c r="H226" i="1"/>
  <c r="H228" i="1"/>
  <c r="H229" i="1"/>
  <c r="H230" i="1"/>
  <c r="H231" i="1"/>
  <c r="H232" i="1"/>
  <c r="H234" i="1"/>
  <c r="H236" i="1"/>
  <c r="D237" i="1" s="1"/>
  <c r="H72" i="1" l="1"/>
  <c r="D217" i="1"/>
  <c r="D146" i="1"/>
  <c r="H47" i="1"/>
  <c r="H34" i="1"/>
  <c r="H50" i="1"/>
  <c r="H66" i="1"/>
  <c r="H30" i="1"/>
  <c r="H21" i="1"/>
  <c r="H18" i="1"/>
  <c r="H44" i="1"/>
  <c r="H41" i="1"/>
  <c r="H54" i="1"/>
  <c r="H63" i="1"/>
  <c r="H69" i="1"/>
  <c r="H60" i="1"/>
  <c r="H57" i="1"/>
  <c r="H38" i="1"/>
  <c r="H27" i="1"/>
  <c r="H24" i="1"/>
  <c r="H15" i="1"/>
  <c r="H9" i="1"/>
  <c r="D75" i="1" l="1"/>
  <c r="D238" i="1" s="1"/>
</calcChain>
</file>

<file path=xl/sharedStrings.xml><?xml version="1.0" encoding="utf-8"?>
<sst xmlns="http://schemas.openxmlformats.org/spreadsheetml/2006/main" count="1498" uniqueCount="357">
  <si>
    <t>Total Général (=1a+1b+1c+2+3)</t>
  </si>
  <si>
    <t>Sous-total n°3</t>
  </si>
  <si>
    <t>Outillage</t>
  </si>
  <si>
    <t>Sous-total n°2</t>
  </si>
  <si>
    <t>Astreinte</t>
  </si>
  <si>
    <t>Développement GMAO</t>
  </si>
  <si>
    <t>Rédaction des modes opératoires et procédures</t>
  </si>
  <si>
    <t>Cellule méthodes</t>
  </si>
  <si>
    <t xml:space="preserve">Responsable Technique </t>
  </si>
  <si>
    <t>Responsable Technique Administratif</t>
  </si>
  <si>
    <t>horaire</t>
  </si>
  <si>
    <t>d'heures</t>
  </si>
  <si>
    <t xml:space="preserve">Taux </t>
  </si>
  <si>
    <t xml:space="preserve">Nombre </t>
  </si>
  <si>
    <t>y compris sous traitance</t>
  </si>
  <si>
    <t>Montant € HT</t>
  </si>
  <si>
    <t>Petits consommables d'exploitation  € HT</t>
  </si>
  <si>
    <t>Main d'œuvre</t>
  </si>
  <si>
    <t>Sous-total n°1c</t>
  </si>
  <si>
    <t>maintenance corrective niv 1 à 5</t>
  </si>
  <si>
    <t>maintenance préventive niv 1 à 5</t>
  </si>
  <si>
    <t>Gestion Technique Centralisée</t>
  </si>
  <si>
    <t>Sous-total n°1b</t>
  </si>
  <si>
    <t>Sous-total n°1a</t>
  </si>
  <si>
    <t>maintenance corrective niv 4 à 5</t>
  </si>
  <si>
    <t>Prévention de la légionellose</t>
  </si>
  <si>
    <t xml:space="preserve">Traitement d'eau </t>
  </si>
  <si>
    <t>Equipements Sanitaire</t>
  </si>
  <si>
    <t>Productions et distribution ECS</t>
  </si>
  <si>
    <t>Plomberie Sanitaire</t>
  </si>
  <si>
    <t>Maintenance des ventilos convecteurs</t>
  </si>
  <si>
    <t>Maintenance des CTA</t>
  </si>
  <si>
    <t>Distribution d'eau de chauffage</t>
  </si>
  <si>
    <t>Production de chaud</t>
  </si>
  <si>
    <t>Production de froid</t>
  </si>
  <si>
    <t>Chauffage ventilation Climatisation Désenfumage</t>
  </si>
  <si>
    <t xml:space="preserve">Sous </t>
  </si>
  <si>
    <t>Réseaux divers, fluides</t>
  </si>
  <si>
    <t>Réseau eaux grasses et séparateur</t>
  </si>
  <si>
    <t>Réseau eaux pluviales</t>
  </si>
  <si>
    <t>Air comprimé</t>
  </si>
  <si>
    <t>Autres équipements</t>
  </si>
  <si>
    <t>maintenance corrective niv1 à 5</t>
  </si>
  <si>
    <t>Autres réseaux</t>
  </si>
  <si>
    <t>Réseau gaines grasses</t>
  </si>
  <si>
    <t>Cuve de relevage et cuve de décantation</t>
  </si>
  <si>
    <t>Automates programmables</t>
  </si>
  <si>
    <t>8.2a</t>
  </si>
  <si>
    <t>8.2b</t>
  </si>
  <si>
    <t>8.2c</t>
  </si>
  <si>
    <t>8.2d</t>
  </si>
  <si>
    <t>8.2e</t>
  </si>
  <si>
    <t>8.2f</t>
  </si>
  <si>
    <t>8.2g</t>
  </si>
  <si>
    <t>8.2h</t>
  </si>
  <si>
    <t>8.4a</t>
  </si>
  <si>
    <t>8.4b</t>
  </si>
  <si>
    <t>8.4c</t>
  </si>
  <si>
    <t>8.4d</t>
  </si>
  <si>
    <t>8.4e</t>
  </si>
  <si>
    <t>8.5a</t>
  </si>
  <si>
    <t>8.5b</t>
  </si>
  <si>
    <t>8.5c</t>
  </si>
  <si>
    <t>8.5d</t>
  </si>
  <si>
    <t>8.5e</t>
  </si>
  <si>
    <t>8.5f</t>
  </si>
  <si>
    <t>8.5g</t>
  </si>
  <si>
    <t>Maintenance des sous-stations</t>
  </si>
  <si>
    <t>Distribution d'eau glacée</t>
  </si>
  <si>
    <t>Petits travaux tels que décrit au CCTP article 6.10
d'évènements</t>
  </si>
  <si>
    <t>traitance pièces et MO</t>
  </si>
  <si>
    <t>Moyens de communication et moyens informatique</t>
  </si>
  <si>
    <t>Réseau eaux usées</t>
  </si>
  <si>
    <t>Réseau de distribution eau sanitaire</t>
  </si>
  <si>
    <t>Période de recouvrement</t>
  </si>
  <si>
    <t>Main d'œuvre y compris sous traitance</t>
  </si>
  <si>
    <t>Dépenses communes tranche ferme, Année 1 et 2</t>
  </si>
  <si>
    <t xml:space="preserve">Tranche ferme Année 1 et 2
</t>
  </si>
  <si>
    <t>A-Bâtiments Colbert-Vauban</t>
  </si>
  <si>
    <t>B-Bâtiments Necker</t>
  </si>
  <si>
    <t>C-Bâtiments Sully et Turgot</t>
  </si>
  <si>
    <t xml:space="preserve">SB – D.P.G.F - Exploitation maintenance CVC PB Site de Bercy
</t>
  </si>
  <si>
    <t xml:space="preserve"> TRANCHE CONDITIONNELLE Du 16  Décembre 2027 au 15 Décembre 2028 
(Année 3)</t>
  </si>
  <si>
    <t>Dépenses communes tranche ferme, Année 3</t>
  </si>
  <si>
    <t>Dépenses communes tranche ferme, Année 4</t>
  </si>
  <si>
    <t xml:space="preserve"> TRANCHE CONDITIONNELLE Du 16  Décembre 2028 au 15 Décembre 2029 
(Année 4)</t>
  </si>
  <si>
    <t xml:space="preserve"> PÉRIODE FERME DE DEUX ANS 
Du 16  Décembre 2025 au 15 Décembre 2027 
(Année 1 et 2)</t>
  </si>
  <si>
    <t>Main d'œuvre y compris sous-traitance</t>
  </si>
  <si>
    <t>Nombre  d'heures</t>
  </si>
  <si>
    <t>Taux horaire</t>
  </si>
  <si>
    <t>Sous-traitance 
pièces et MO</t>
  </si>
  <si>
    <t>Les prix hors forfait sont ceux définis au cahier des charges. Les taux horaires d'intervention applicables pour chaque catégorie de personnel, comprenant les frais de transport, de déplacement et toutes sujétions sont les suivants :</t>
  </si>
  <si>
    <t>PRIX DES PRESTATIONS SOUMISES A BONS DE COMMANDE</t>
  </si>
  <si>
    <t>1 -- 	TAUX HORAIRES DU TITULAIRE</t>
  </si>
  <si>
    <t>Désignation des prestations</t>
  </si>
  <si>
    <t>Qualification</t>
  </si>
  <si>
    <t>Encadrement</t>
  </si>
  <si>
    <t>Cadre</t>
  </si>
  <si>
    <t>Responsable Technique</t>
  </si>
  <si>
    <t>Technicien méthodes</t>
  </si>
  <si>
    <t>Niveau 8</t>
  </si>
  <si>
    <t>Chef d’équipe</t>
  </si>
  <si>
    <t>T.P.M</t>
  </si>
  <si>
    <t>Technicien CVC</t>
  </si>
  <si>
    <t>Niveau 6</t>
  </si>
  <si>
    <t>Niveau 7</t>
  </si>
  <si>
    <t>Technicien Plombier</t>
  </si>
  <si>
    <t>Technicien Frigoriste</t>
  </si>
  <si>
    <t>Metteur au point</t>
  </si>
  <si>
    <t>Technicien monteur CVC</t>
  </si>
  <si>
    <t>Technicien Désenfumage</t>
  </si>
  <si>
    <t>Electromécanicien</t>
  </si>
  <si>
    <t>Niveau 4</t>
  </si>
  <si>
    <t>Agent de maintenance CVC</t>
  </si>
  <si>
    <t>Agent de maintenance Plombier</t>
  </si>
  <si>
    <t>Factotum, magasinier</t>
  </si>
  <si>
    <t>Ces prix de l’heure et leurs majorations légales en dehors des horaires normaux sont majorés :</t>
  </si>
  <si>
    <t>-        Dimanche et jours fériés :</t>
  </si>
  <si>
    <t>-        Heures ouvrables de 20 h 00 à 22 h 00 :</t>
  </si>
  <si>
    <t>-        Heures de nuit de 22 h 00 à 6 h 00 :</t>
  </si>
  <si>
    <t>Euros HT</t>
  </si>
  <si>
    <t>2 -- 	COEFFICIENT POUR LES PRESTATIONS DE MAINTENANCE HORS FORFAIT EFFECTUEES PAR LE TITULAIRE</t>
  </si>
  <si>
    <t>- Pour un montant inférieur à 500 Euro H.T. :</t>
  </si>
  <si>
    <t>- Pour un montant supérieur à 500 Euro H.T. et inférieur à 1000 Euro H.T.: :</t>
  </si>
  <si>
    <t>- Pour un montant supérieur ou égal à 2.500 Euro H.T.et inférieur à 5.000 Euro H.T. :</t>
  </si>
  <si>
    <t>- Pour un montant supérieur ou égal à 5.000 Euro H.T.et inférieur à 10.000 Euro H.T:</t>
  </si>
  <si>
    <t>- Pour un montant supérieur ou égal à 10.000 Euro H.T. :</t>
  </si>
  <si>
    <t>- Pour un montant supérieur ou égal à 1000 Euro H.T. et inférieur à 2.500 Euro H.T. :</t>
  </si>
  <si>
    <t>3 -- 		PRESTATIONS SPECIALISEES HORS FORFAIT</t>
  </si>
  <si>
    <t xml:space="preserve">Nature </t>
  </si>
  <si>
    <t>Caractéristique</t>
  </si>
  <si>
    <t>Quantité</t>
  </si>
  <si>
    <t xml:space="preserve">Curage </t>
  </si>
  <si>
    <t xml:space="preserve">Réseau eau usée </t>
  </si>
  <si>
    <t xml:space="preserve">20 mètres </t>
  </si>
  <si>
    <t>Réseau eau usée</t>
  </si>
  <si>
    <t xml:space="preserve">Prix à la demi-journée </t>
  </si>
  <si>
    <t xml:space="preserve">Inspection télévisée avec rapport </t>
  </si>
  <si>
    <t>Prix à la Journée</t>
  </si>
  <si>
    <t>Curage ultrasonique</t>
  </si>
  <si>
    <t>Réseau colonne urinoir</t>
  </si>
  <si>
    <t>20 mètres</t>
  </si>
  <si>
    <t xml:space="preserve">Curage ultrasonique </t>
  </si>
  <si>
    <t>Prix à la demi-journée</t>
  </si>
  <si>
    <t>Réseau eau de pluie</t>
  </si>
  <si>
    <t>Curage</t>
  </si>
  <si>
    <t>Fosse de relevage et de décantation</t>
  </si>
  <si>
    <t xml:space="preserve">Prix à l’heure </t>
  </si>
  <si>
    <t>Coût en Euros HT</t>
  </si>
  <si>
    <t>4 --	   PRIX UNITAIRE DE PIECES DETACHEES</t>
  </si>
  <si>
    <t>Les prix unitaires devront tenir compte des volumes adaptés au contexte du site et du présent marché.</t>
  </si>
  <si>
    <t>Désignation</t>
  </si>
  <si>
    <t>Dimensions</t>
  </si>
  <si>
    <t>Classe</t>
  </si>
  <si>
    <t>Unité</t>
  </si>
  <si>
    <t>Filtration uniquement</t>
  </si>
  <si>
    <t>Filtre à poches synthétiques - 8 poches</t>
  </si>
  <si>
    <t>590*292*600</t>
  </si>
  <si>
    <t>F7</t>
  </si>
  <si>
    <t>Filtre à poches synthétiques - 6 poches</t>
  </si>
  <si>
    <t xml:space="preserve">592*592*500 </t>
  </si>
  <si>
    <t>Filtre à poches synthétiques - 4 poches</t>
  </si>
  <si>
    <t xml:space="preserve">287*287*535 </t>
  </si>
  <si>
    <t>Filtre à poches synthétiques - 5 poches</t>
  </si>
  <si>
    <t xml:space="preserve">287*592*500 </t>
  </si>
  <si>
    <t xml:space="preserve">287*592*600 </t>
  </si>
  <si>
    <t xml:space="preserve">287*592*635 </t>
  </si>
  <si>
    <t>592*490*500</t>
  </si>
  <si>
    <t xml:space="preserve">592*592*600 </t>
  </si>
  <si>
    <t xml:space="preserve">592*592*635 </t>
  </si>
  <si>
    <t>710*768*200</t>
  </si>
  <si>
    <t>590*590*360</t>
  </si>
  <si>
    <t>890*290*600</t>
  </si>
  <si>
    <t>380X745X525</t>
  </si>
  <si>
    <t>Filtre à poches synthétiques - DriPak SX ePM2,5 65% /10 M</t>
  </si>
  <si>
    <t>287x892x525</t>
  </si>
  <si>
    <t>Filtre à poches synthétiques -  DriPak SX ePM2,5 65% /10 M</t>
  </si>
  <si>
    <t>592x892x525</t>
  </si>
  <si>
    <t>Filtre cousu Ventilo-Convecteur</t>
  </si>
  <si>
    <t xml:space="preserve">1210 * 200 </t>
  </si>
  <si>
    <t>G3</t>
  </si>
  <si>
    <t>400*195</t>
  </si>
  <si>
    <t xml:space="preserve">1000*185 </t>
  </si>
  <si>
    <t xml:space="preserve">1200 * 240 </t>
  </si>
  <si>
    <t xml:space="preserve">1450 * 180 </t>
  </si>
  <si>
    <t xml:space="preserve">1135 * 220 </t>
  </si>
  <si>
    <t>1020*205</t>
  </si>
  <si>
    <t>1030*205</t>
  </si>
  <si>
    <t>1100*195</t>
  </si>
  <si>
    <t xml:space="preserve">1140*200 </t>
  </si>
  <si>
    <t>1200*185</t>
  </si>
  <si>
    <t>442*185</t>
  </si>
  <si>
    <t>485*195</t>
  </si>
  <si>
    <t>585*195</t>
  </si>
  <si>
    <t xml:space="preserve"> 525*210</t>
  </si>
  <si>
    <t xml:space="preserve"> 530*200 </t>
  </si>
  <si>
    <t>592*185</t>
  </si>
  <si>
    <t xml:space="preserve"> 650*175</t>
  </si>
  <si>
    <t xml:space="preserve"> 655*205</t>
  </si>
  <si>
    <t>660*205</t>
  </si>
  <si>
    <t xml:space="preserve">730*200 </t>
  </si>
  <si>
    <t>792*185</t>
  </si>
  <si>
    <t>794*155</t>
  </si>
  <si>
    <t>805*210</t>
  </si>
  <si>
    <t>845*205</t>
  </si>
  <si>
    <t>940*200</t>
  </si>
  <si>
    <t>335*205</t>
  </si>
  <si>
    <t>770*195</t>
  </si>
  <si>
    <t>775*170</t>
  </si>
  <si>
    <t>350*1225</t>
  </si>
  <si>
    <t>220 x 635</t>
  </si>
  <si>
    <t>965 x 190</t>
  </si>
  <si>
    <t>635*210</t>
  </si>
  <si>
    <t>470*200</t>
  </si>
  <si>
    <t>777 x 195</t>
  </si>
  <si>
    <t>1265*195</t>
  </si>
  <si>
    <t>850*175</t>
  </si>
  <si>
    <t>980*170</t>
  </si>
  <si>
    <t>1355*255</t>
  </si>
  <si>
    <t>1260*200</t>
  </si>
  <si>
    <t>1480*180</t>
  </si>
  <si>
    <t>420*420</t>
  </si>
  <si>
    <t>Filtre métallique Galva</t>
  </si>
  <si>
    <t>395*495*20</t>
  </si>
  <si>
    <t>Filtre plan carton FDV</t>
  </si>
  <si>
    <t>440X405X20</t>
  </si>
  <si>
    <t>G4</t>
  </si>
  <si>
    <t xml:space="preserve"> 290*595*23 </t>
  </si>
  <si>
    <t xml:space="preserve"> 595*595*23 </t>
  </si>
  <si>
    <t>Filtre plan Galva Média entre 2 grilles en mailles métal 20*20</t>
  </si>
  <si>
    <t xml:space="preserve"> 490*330*9</t>
  </si>
  <si>
    <t>Filtre plan Galva</t>
  </si>
  <si>
    <t xml:space="preserve">287*592*23 </t>
  </si>
  <si>
    <t>400*176*13</t>
  </si>
  <si>
    <t>530*400*15</t>
  </si>
  <si>
    <t>395*495*10</t>
  </si>
  <si>
    <t>Filtre plat rond cousu</t>
  </si>
  <si>
    <t>diamètre 360</t>
  </si>
  <si>
    <t>Filtre plissé cadre Carton</t>
  </si>
  <si>
    <t>600*500*48</t>
  </si>
  <si>
    <t>610*610*95</t>
  </si>
  <si>
    <t>610*610*105</t>
  </si>
  <si>
    <t>720*620*90</t>
  </si>
  <si>
    <t>780*490*150</t>
  </si>
  <si>
    <t>475*315*50</t>
  </si>
  <si>
    <t>500*500*48</t>
  </si>
  <si>
    <t>400*500*48</t>
  </si>
  <si>
    <t>255*560*47</t>
  </si>
  <si>
    <t>250*450*90</t>
  </si>
  <si>
    <t>945x405x48</t>
  </si>
  <si>
    <t>650x690x90</t>
  </si>
  <si>
    <t>560x430x30</t>
  </si>
  <si>
    <t>710x680x80</t>
  </si>
  <si>
    <t>760x680x80</t>
  </si>
  <si>
    <t>800x610x95</t>
  </si>
  <si>
    <t>945x565x48</t>
  </si>
  <si>
    <t>600x600x80</t>
  </si>
  <si>
    <t>320*675*95</t>
  </si>
  <si>
    <t>Filtre plissé cadre Galva</t>
  </si>
  <si>
    <t>640*600*155</t>
  </si>
  <si>
    <t>650*700*100</t>
  </si>
  <si>
    <t xml:space="preserve"> 485X645X30 </t>
  </si>
  <si>
    <t>528*430*70</t>
  </si>
  <si>
    <t>570*498*70</t>
  </si>
  <si>
    <t>615*320*96</t>
  </si>
  <si>
    <t>287*287*24</t>
  </si>
  <si>
    <t>930*185*10</t>
  </si>
  <si>
    <t>910*508*50</t>
  </si>
  <si>
    <t>945X205X44</t>
  </si>
  <si>
    <t>592*287*48</t>
  </si>
  <si>
    <t>592x592x48</t>
  </si>
  <si>
    <t>680*308*158</t>
  </si>
  <si>
    <t xml:space="preserve">910 x 940 x 155 </t>
  </si>
  <si>
    <t xml:space="preserve">508 X 910 X 50 </t>
  </si>
  <si>
    <t xml:space="preserve">592 x 492 x 25 </t>
  </si>
  <si>
    <t xml:space="preserve">560 x 945 x 155 </t>
  </si>
  <si>
    <t xml:space="preserve">Filtre plissé cadre Galva avec semelle </t>
  </si>
  <si>
    <t xml:space="preserve">600 x 640 x 155 </t>
  </si>
  <si>
    <t>910*445*110</t>
  </si>
  <si>
    <t>1320*655*48</t>
  </si>
  <si>
    <t>720*285*90</t>
  </si>
  <si>
    <t>592x592x25</t>
  </si>
  <si>
    <t>Filtre Trico métallique</t>
  </si>
  <si>
    <t>765x710x200</t>
  </si>
  <si>
    <t>610x610x48</t>
  </si>
  <si>
    <t>650X600X90</t>
  </si>
  <si>
    <t>750x720x48</t>
  </si>
  <si>
    <t>780x480x48</t>
  </si>
  <si>
    <t>655X645X100</t>
  </si>
  <si>
    <t>940x940x70</t>
  </si>
  <si>
    <t>470 x 910 x 155</t>
  </si>
  <si>
    <t>485x700x25</t>
  </si>
  <si>
    <t>1400x400x95</t>
  </si>
  <si>
    <t>1350x450x45</t>
  </si>
  <si>
    <t>285x700x25</t>
  </si>
  <si>
    <t>665x730x25</t>
  </si>
  <si>
    <t>287x287x45</t>
  </si>
  <si>
    <t>550x1200x96</t>
  </si>
  <si>
    <t>550x1250x96</t>
  </si>
  <si>
    <t>287x490x45</t>
  </si>
  <si>
    <t>490x592x45</t>
  </si>
  <si>
    <t>490x490x45</t>
  </si>
  <si>
    <t>490x490x96</t>
  </si>
  <si>
    <t>490x592x96</t>
  </si>
  <si>
    <t>870*940*155</t>
  </si>
  <si>
    <t>650*635*48</t>
  </si>
  <si>
    <t>745*380*48</t>
  </si>
  <si>
    <t>340*310*155</t>
  </si>
  <si>
    <t>635*700*48</t>
  </si>
  <si>
    <t>600*945*155</t>
  </si>
  <si>
    <t>685*350*47</t>
  </si>
  <si>
    <t>720*610*90</t>
  </si>
  <si>
    <t>720*580*50</t>
  </si>
  <si>
    <t>F5</t>
  </si>
  <si>
    <t>945*565*98</t>
  </si>
  <si>
    <t>580*715*155</t>
  </si>
  <si>
    <t>600*640*155</t>
  </si>
  <si>
    <t>650*445*98</t>
  </si>
  <si>
    <t>945*600*115</t>
  </si>
  <si>
    <t>1325*360*48</t>
  </si>
  <si>
    <t>1250*345*48</t>
  </si>
  <si>
    <t>Rouleau média</t>
  </si>
  <si>
    <t>2*20</t>
  </si>
  <si>
    <t xml:space="preserve">Filtres VariCel EcoPak ePM1 55% </t>
  </si>
  <si>
    <t xml:space="preserve">592x287x48 </t>
  </si>
  <si>
    <t>DRIPAK GC epm1 60% Charbons actifs</t>
  </si>
  <si>
    <t>287*592*360</t>
  </si>
  <si>
    <t>592*592*360</t>
  </si>
  <si>
    <t>Filtre à charbons actifs</t>
  </si>
  <si>
    <t>592*592*48</t>
  </si>
  <si>
    <t>287*592*48</t>
  </si>
  <si>
    <t>592*592*535</t>
  </si>
  <si>
    <t>287*592*535</t>
  </si>
  <si>
    <t>Filtre multidiedre rigide</t>
  </si>
  <si>
    <t>287*592*292</t>
  </si>
  <si>
    <t>592*592*292</t>
  </si>
  <si>
    <t>Savon liquide Rose référence 500062 PRODENE KLINT ou équivalent - 10 litres</t>
  </si>
  <si>
    <t>Sel adoucisseur - 1 tonne - livré au pied de l'adoucisseur (distance d'environ 500 m entre quai de livraison et lieu de stockage)</t>
  </si>
  <si>
    <t>Prestation amiante sous section 4</t>
  </si>
  <si>
    <t>Reconditionnement régulateurs RCE 86.11</t>
  </si>
  <si>
    <t>Régulateur Siemens RXC 21.5</t>
  </si>
  <si>
    <t>Régulateur Siemens RXC 21.1</t>
  </si>
  <si>
    <t>Régulateur Siemens RXC 22.5</t>
  </si>
  <si>
    <t>Régulateur Siemens RXC 39.5</t>
  </si>
  <si>
    <t>Régulateur Siemens DXR2 3 vitesses</t>
  </si>
  <si>
    <t>Régulateur Siemens DXR2 0-10 V</t>
  </si>
  <si>
    <t>Régulateur DISTECH RCL-PFC-207</t>
  </si>
  <si>
    <t>Régulateur DISTECH RCL-PFC-208</t>
  </si>
  <si>
    <t>Prix matériel en Euros HT</t>
  </si>
  <si>
    <t>Montants</t>
  </si>
  <si>
    <t>Coefficients</t>
  </si>
  <si>
    <t>Horaires</t>
  </si>
  <si>
    <t>Pourcentages</t>
  </si>
  <si>
    <t>8.3</t>
  </si>
  <si>
    <t xml:space="preserve">
MARCHE BAMAC-2025-306-CVCPlomberie
ANNEXE FINANCIERE</t>
  </si>
  <si>
    <t>Décomposition du Prix Global et Forfaitaire (DPGF)
 et 
Bordereau des Prix Unitaires (BPU)
Exploitation maintenance CVC, Désenfumage et Plomberie Site de Bercy</t>
  </si>
  <si>
    <r>
      <t xml:space="preserve">Coefficients d'entreprise affectés au devis et factures sur prix d'achat des pièces détachées et prestations, tous rabais et remises déduits et comprenant les frais de gestion. Les coefficients appliqués aux montants ci-dessous doivent être dégressifs en fonction de l’augmentation de la part de prestation de maintenance hors forfait.
</t>
    </r>
    <r>
      <rPr>
        <b/>
        <sz val="10"/>
        <rFont val="Arial"/>
        <family val="2"/>
      </rPr>
      <t>Ces coefficients sont plafonnés à 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</si>
</sst>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General&quot; €HT/h&quot;"/>
    <numFmt numFmtId="165" formatCode="General&quot; h&quot;"/>
    <numFmt numFmtId="166" formatCode="#,##0.00\ &quot;€&quot;"/>
    <numFmt numFmtId="167" formatCode="#,##0\ &quot;€&quot;"/>
    <numFmt numFmtId="168" formatCode="&quot;maintenance préventive niv 1 à &quot;General"/>
    <numFmt numFmtId="169" formatCode="&quot;sous-total&quot;\ General\ &quot;=&quot;"/>
    <numFmt numFmtId="170" formatCode="&quot;8.&quot;General"/>
  </numFmts>
  <fonts count="30">
    <font>
      <sz val="10"/>
      <name val="Arial"/>
    </font>
    <font>
      <sz val="11"/>
      <color theme="1"/>
      <name val="Calibri"/>
      <family val="2"/>
      <scheme val="minor"/>
    </font>
    <font>
      <b/>
      <sz val="10"/>
      <name val="Arial"/>
      <family val="2"/>
    </font>
    <font>
      <b/>
      <sz val="8"/>
      <name val="Arial"/>
      <family val="2"/>
    </font>
    <font>
      <b/>
      <sz val="10"/>
      <color indexed="9"/>
      <name val="Arial"/>
      <family val="2"/>
    </font>
    <font>
      <b/>
      <sz val="9"/>
      <color indexed="9"/>
      <name val="Arial"/>
      <family val="2"/>
    </font>
    <font>
      <b/>
      <sz val="14"/>
      <color theme="1"/>
      <name val="Arial"/>
      <family val="2"/>
    </font>
    <font>
      <b/>
      <sz val="16"/>
      <color theme="1"/>
      <name val="Arial"/>
      <family val="2"/>
    </font>
    <font>
      <b/>
      <sz val="8"/>
      <color theme="1"/>
      <name val="Arial"/>
      <family val="2"/>
    </font>
    <font>
      <sz val="10"/>
      <color theme="1"/>
      <name val="Arial"/>
      <family val="2"/>
    </font>
    <font>
      <sz val="10"/>
      <color theme="1"/>
      <name val="Mariane"/>
    </font>
    <font>
      <b/>
      <sz val="10"/>
      <color theme="1"/>
      <name val="Mariane"/>
    </font>
    <font>
      <b/>
      <sz val="9"/>
      <color theme="1"/>
      <name val="Mariane"/>
    </font>
    <font>
      <b/>
      <sz val="18"/>
      <color theme="1"/>
      <name val="Mariane"/>
    </font>
    <font>
      <sz val="18"/>
      <color theme="1"/>
      <name val="Mariane"/>
    </font>
    <font>
      <b/>
      <sz val="16"/>
      <color theme="1"/>
      <name val="Mariane"/>
    </font>
    <font>
      <sz val="10"/>
      <name val="Arial"/>
      <family val="2"/>
    </font>
    <font>
      <b/>
      <i/>
      <sz val="16"/>
      <color theme="0"/>
      <name val="Arial"/>
      <family val="2"/>
    </font>
    <font>
      <b/>
      <i/>
      <sz val="20"/>
      <color theme="0"/>
      <name val="Arial"/>
      <family val="2"/>
    </font>
    <font>
      <b/>
      <sz val="12"/>
      <color theme="0"/>
      <name val="Arial"/>
      <family val="2"/>
    </font>
    <font>
      <sz val="10"/>
      <color theme="0"/>
      <name val="Arial"/>
      <family val="2"/>
    </font>
    <font>
      <b/>
      <sz val="10"/>
      <color theme="0"/>
      <name val="Arial"/>
      <family val="2"/>
    </font>
    <font>
      <b/>
      <i/>
      <sz val="10"/>
      <color theme="0"/>
      <name val="Arial"/>
      <family val="2"/>
    </font>
    <font>
      <sz val="16"/>
      <color theme="1"/>
      <name val="Mariane"/>
    </font>
    <font>
      <sz val="10"/>
      <name val="Arial"/>
    </font>
    <font>
      <sz val="10"/>
      <color rgb="FFFFFFFF"/>
      <name val="Arial"/>
      <family val="2"/>
    </font>
    <font>
      <sz val="10"/>
      <color rgb="FF000000"/>
      <name val="Arial"/>
      <family val="2"/>
    </font>
    <font>
      <sz val="9"/>
      <name val="Arial"/>
      <family val="2"/>
    </font>
    <font>
      <b/>
      <sz val="10"/>
      <color rgb="FFFFFFFF"/>
      <name val="Arial"/>
      <family val="2"/>
    </font>
    <font>
      <b/>
      <sz val="10"/>
      <color rgb="FF000000"/>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000000"/>
        <bgColor indexed="64"/>
      </patternFill>
    </fill>
    <fill>
      <patternFill patternType="solid">
        <fgColor theme="8" tint="0.79998168889431442"/>
        <bgColor indexed="64"/>
      </patternFill>
    </fill>
    <fill>
      <patternFill patternType="solid">
        <fgColor theme="1"/>
        <bgColor indexed="64"/>
      </patternFill>
    </fill>
    <fill>
      <patternFill patternType="solid">
        <fgColor rgb="FFBFBFBF"/>
        <bgColor indexed="64"/>
      </patternFill>
    </fill>
    <fill>
      <patternFill patternType="solid">
        <fgColor rgb="FFFFFFFF"/>
        <bgColor indexed="64"/>
      </patternFill>
    </fill>
  </fills>
  <borders count="61">
    <border>
      <left/>
      <right/>
      <top/>
      <bottom/>
      <diagonal/>
    </border>
    <border>
      <left/>
      <right style="medium">
        <color indexed="8"/>
      </right>
      <top style="medium">
        <color indexed="64"/>
      </top>
      <bottom style="medium">
        <color indexed="64"/>
      </bottom>
      <diagonal/>
    </border>
    <border>
      <left/>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8"/>
      </right>
      <top style="medium">
        <color indexed="64"/>
      </top>
      <bottom/>
      <diagonal/>
    </border>
    <border>
      <left style="medium">
        <color indexed="8"/>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theme="0"/>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s>
  <cellStyleXfs count="4">
    <xf numFmtId="0" fontId="0" fillId="0" borderId="0"/>
    <xf numFmtId="0" fontId="1" fillId="0" borderId="0"/>
    <xf numFmtId="44" fontId="24" fillId="0" borderId="0" applyFont="0" applyFill="0" applyBorder="0" applyAlignment="0" applyProtection="0"/>
    <xf numFmtId="9" fontId="24" fillId="0" borderId="0" applyFont="0" applyFill="0" applyBorder="0" applyAlignment="0" applyProtection="0"/>
  </cellStyleXfs>
  <cellXfs count="240">
    <xf numFmtId="0" fontId="0" fillId="0" borderId="0" xfId="0"/>
    <xf numFmtId="0" fontId="0" fillId="0" borderId="0" xfId="0" applyAlignment="1">
      <alignment wrapText="1"/>
    </xf>
    <xf numFmtId="164" fontId="0" fillId="0" borderId="0" xfId="0" applyNumberFormat="1" applyAlignment="1">
      <alignment wrapText="1"/>
    </xf>
    <xf numFmtId="165" fontId="0" fillId="0" borderId="0" xfId="0" applyNumberFormat="1" applyAlignment="1">
      <alignment wrapText="1"/>
    </xf>
    <xf numFmtId="0" fontId="0" fillId="0" borderId="0" xfId="0" applyAlignment="1">
      <alignment horizontal="center" wrapText="1"/>
    </xf>
    <xf numFmtId="0" fontId="3" fillId="0" borderId="10" xfId="0" applyFont="1" applyBorder="1" applyAlignment="1">
      <alignment horizontal="center" wrapText="1"/>
    </xf>
    <xf numFmtId="0" fontId="3" fillId="0" borderId="15" xfId="0" applyFont="1" applyBorder="1" applyAlignment="1">
      <alignment horizont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1" fillId="0" borderId="0" xfId="1"/>
    <xf numFmtId="0" fontId="1" fillId="0" borderId="0" xfId="1" applyAlignment="1">
      <alignment horizontal="center" vertical="center"/>
    </xf>
    <xf numFmtId="0" fontId="1" fillId="0" borderId="0" xfId="1" applyAlignment="1">
      <alignment horizontal="center"/>
    </xf>
    <xf numFmtId="165" fontId="2" fillId="3" borderId="8" xfId="0" applyNumberFormat="1" applyFont="1" applyFill="1" applyBorder="1" applyAlignment="1">
      <alignment horizontal="center" wrapText="1"/>
    </xf>
    <xf numFmtId="164" fontId="2" fillId="3" borderId="8" xfId="0" applyNumberFormat="1" applyFont="1" applyFill="1" applyBorder="1" applyAlignment="1">
      <alignment horizontal="center" wrapText="1"/>
    </xf>
    <xf numFmtId="165" fontId="2" fillId="3" borderId="0" xfId="0" applyNumberFormat="1" applyFont="1" applyFill="1" applyBorder="1" applyAlignment="1" applyProtection="1">
      <alignment horizontal="center" wrapText="1"/>
      <protection locked="0"/>
    </xf>
    <xf numFmtId="164" fontId="2" fillId="3" borderId="33" xfId="0" applyNumberFormat="1" applyFont="1" applyFill="1" applyBorder="1" applyAlignment="1" applyProtection="1">
      <alignment horizontal="center" wrapText="1"/>
      <protection locked="0"/>
    </xf>
    <xf numFmtId="167" fontId="2" fillId="3" borderId="33" xfId="0" applyNumberFormat="1" applyFont="1" applyFill="1" applyBorder="1" applyAlignment="1" applyProtection="1">
      <alignment horizontal="center" wrapText="1"/>
      <protection locked="0"/>
    </xf>
    <xf numFmtId="165" fontId="2" fillId="3" borderId="6" xfId="0" applyNumberFormat="1" applyFont="1" applyFill="1" applyBorder="1" applyAlignment="1" applyProtection="1">
      <alignment horizontal="center" wrapText="1"/>
      <protection locked="0"/>
    </xf>
    <xf numFmtId="164" fontId="2" fillId="3" borderId="13" xfId="0" applyNumberFormat="1" applyFont="1" applyFill="1" applyBorder="1" applyAlignment="1" applyProtection="1">
      <alignment horizontal="center" wrapText="1"/>
      <protection locked="0"/>
    </xf>
    <xf numFmtId="167" fontId="2" fillId="3" borderId="13" xfId="0" applyNumberFormat="1" applyFont="1" applyFill="1" applyBorder="1" applyAlignment="1" applyProtection="1">
      <alignment horizontal="center" wrapText="1"/>
      <protection locked="0"/>
    </xf>
    <xf numFmtId="165" fontId="2" fillId="4" borderId="8" xfId="0" applyNumberFormat="1" applyFont="1" applyFill="1" applyBorder="1" applyAlignment="1">
      <alignment horizontal="center" wrapText="1"/>
    </xf>
    <xf numFmtId="164" fontId="2" fillId="4" borderId="2" xfId="0" applyNumberFormat="1" applyFont="1" applyFill="1" applyBorder="1" applyAlignment="1">
      <alignment horizontal="center" wrapText="1"/>
    </xf>
    <xf numFmtId="164" fontId="2" fillId="4" borderId="8" xfId="0" applyNumberFormat="1" applyFont="1" applyFill="1" applyBorder="1" applyAlignment="1">
      <alignment horizontal="center" wrapText="1"/>
    </xf>
    <xf numFmtId="165" fontId="2" fillId="4" borderId="38" xfId="0" applyNumberFormat="1" applyFont="1" applyFill="1" applyBorder="1" applyAlignment="1">
      <alignment horizontal="center" wrapText="1"/>
    </xf>
    <xf numFmtId="0" fontId="2" fillId="4" borderId="10" xfId="0" applyNumberFormat="1" applyFont="1" applyFill="1" applyBorder="1" applyAlignment="1">
      <alignment horizontal="center" wrapText="1"/>
    </xf>
    <xf numFmtId="169" fontId="2" fillId="4" borderId="8" xfId="0" applyNumberFormat="1" applyFont="1" applyFill="1" applyBorder="1" applyAlignment="1">
      <alignment horizontal="right" wrapText="1"/>
    </xf>
    <xf numFmtId="170" fontId="2" fillId="3" borderId="28" xfId="0" applyNumberFormat="1" applyFont="1" applyFill="1" applyBorder="1" applyAlignment="1">
      <alignment horizontal="center" wrapText="1"/>
    </xf>
    <xf numFmtId="0" fontId="2" fillId="4" borderId="37" xfId="0" applyNumberFormat="1" applyFont="1" applyFill="1" applyBorder="1" applyAlignment="1">
      <alignment horizontal="center" wrapText="1"/>
    </xf>
    <xf numFmtId="170" fontId="2" fillId="0" borderId="28" xfId="0" applyNumberFormat="1" applyFont="1" applyBorder="1" applyAlignment="1">
      <alignment horizontal="center" wrapText="1"/>
    </xf>
    <xf numFmtId="170" fontId="2" fillId="4" borderId="10" xfId="0" applyNumberFormat="1" applyFont="1" applyFill="1" applyBorder="1" applyAlignment="1">
      <alignment horizontal="center" wrapText="1"/>
    </xf>
    <xf numFmtId="0" fontId="4" fillId="5" borderId="0" xfId="0" applyFont="1" applyFill="1" applyBorder="1" applyAlignment="1">
      <alignment horizontal="center" wrapText="1"/>
    </xf>
    <xf numFmtId="164" fontId="5" fillId="5" borderId="0" xfId="0" applyNumberFormat="1" applyFont="1" applyFill="1" applyBorder="1" applyAlignment="1">
      <alignment horizontal="center" wrapText="1"/>
    </xf>
    <xf numFmtId="164" fontId="5" fillId="5" borderId="8" xfId="0" applyNumberFormat="1" applyFont="1" applyFill="1" applyBorder="1" applyAlignment="1">
      <alignment horizontal="center" wrapText="1"/>
    </xf>
    <xf numFmtId="165" fontId="5" fillId="5" borderId="0" xfId="0" applyNumberFormat="1" applyFont="1" applyFill="1" applyBorder="1" applyAlignment="1">
      <alignment horizontal="center" wrapText="1"/>
    </xf>
    <xf numFmtId="165" fontId="5" fillId="5" borderId="8" xfId="0" applyNumberFormat="1" applyFont="1" applyFill="1" applyBorder="1" applyAlignment="1">
      <alignment horizontal="center" wrapText="1"/>
    </xf>
    <xf numFmtId="165" fontId="2" fillId="3" borderId="21" xfId="0" applyNumberFormat="1" applyFont="1" applyFill="1" applyBorder="1" applyAlignment="1" applyProtection="1">
      <alignment horizontal="center" wrapText="1"/>
      <protection locked="0"/>
    </xf>
    <xf numFmtId="164" fontId="2" fillId="3" borderId="20" xfId="0" applyNumberFormat="1" applyFont="1" applyFill="1" applyBorder="1" applyAlignment="1" applyProtection="1">
      <alignment horizontal="center" wrapText="1"/>
      <protection locked="0"/>
    </xf>
    <xf numFmtId="164" fontId="2" fillId="3" borderId="19" xfId="0" applyNumberFormat="1" applyFont="1" applyFill="1" applyBorder="1" applyAlignment="1" applyProtection="1">
      <alignment horizontal="center" wrapText="1"/>
      <protection locked="0"/>
    </xf>
    <xf numFmtId="0" fontId="2" fillId="3" borderId="18" xfId="0" applyFont="1" applyFill="1" applyBorder="1" applyAlignment="1">
      <alignment horizontal="center" wrapText="1"/>
    </xf>
    <xf numFmtId="165" fontId="2" fillId="3" borderId="21" xfId="0" applyNumberFormat="1" applyFont="1" applyFill="1" applyBorder="1" applyAlignment="1">
      <alignment horizontal="center" wrapText="1"/>
    </xf>
    <xf numFmtId="164" fontId="2" fillId="3" borderId="20" xfId="0" applyNumberFormat="1" applyFont="1" applyFill="1" applyBorder="1" applyAlignment="1">
      <alignment horizontal="center" wrapText="1"/>
    </xf>
    <xf numFmtId="164" fontId="2" fillId="3" borderId="19" xfId="0" applyNumberFormat="1" applyFont="1" applyFill="1" applyBorder="1" applyAlignment="1">
      <alignment horizontal="center" wrapText="1"/>
    </xf>
    <xf numFmtId="165" fontId="2" fillId="3" borderId="14" xfId="0" applyNumberFormat="1" applyFont="1" applyFill="1" applyBorder="1" applyAlignment="1">
      <alignment horizontal="center" wrapText="1"/>
    </xf>
    <xf numFmtId="164" fontId="2" fillId="3" borderId="13" xfId="0" applyNumberFormat="1" applyFont="1" applyFill="1" applyBorder="1" applyAlignment="1">
      <alignment horizontal="center" wrapText="1"/>
    </xf>
    <xf numFmtId="164" fontId="2" fillId="3" borderId="12" xfId="0" applyNumberFormat="1" applyFont="1" applyFill="1" applyBorder="1" applyAlignment="1">
      <alignment horizontal="center" wrapText="1"/>
    </xf>
    <xf numFmtId="44" fontId="2" fillId="3" borderId="11" xfId="0" applyNumberFormat="1" applyFont="1" applyFill="1" applyBorder="1" applyAlignment="1" applyProtection="1">
      <alignment horizontal="center" wrapText="1"/>
      <protection locked="0"/>
    </xf>
    <xf numFmtId="165" fontId="2" fillId="3" borderId="47" xfId="0" applyNumberFormat="1" applyFont="1" applyFill="1" applyBorder="1" applyAlignment="1" applyProtection="1">
      <alignment horizontal="center" wrapText="1"/>
      <protection locked="0"/>
    </xf>
    <xf numFmtId="164" fontId="2" fillId="3" borderId="48" xfId="0" applyNumberFormat="1" applyFont="1" applyFill="1" applyBorder="1" applyAlignment="1" applyProtection="1">
      <alignment horizontal="center" wrapText="1"/>
      <protection locked="0"/>
    </xf>
    <xf numFmtId="164" fontId="2" fillId="3" borderId="42" xfId="0" applyNumberFormat="1" applyFont="1" applyFill="1" applyBorder="1" applyAlignment="1" applyProtection="1">
      <alignment horizontal="center" wrapText="1"/>
      <protection locked="0"/>
    </xf>
    <xf numFmtId="0" fontId="2" fillId="3" borderId="49" xfId="0" applyFont="1" applyFill="1" applyBorder="1" applyAlignment="1">
      <alignment horizontal="center" wrapText="1"/>
    </xf>
    <xf numFmtId="0" fontId="20" fillId="0" borderId="0" xfId="0" applyFont="1" applyAlignment="1">
      <alignment wrapText="1"/>
    </xf>
    <xf numFmtId="44" fontId="22" fillId="5" borderId="3" xfId="0" applyNumberFormat="1" applyFont="1" applyFill="1" applyBorder="1" applyAlignment="1">
      <alignment horizontal="center"/>
    </xf>
    <xf numFmtId="0" fontId="20" fillId="5" borderId="2" xfId="0" applyFont="1" applyFill="1" applyBorder="1" applyAlignment="1">
      <alignment horizontal="center"/>
    </xf>
    <xf numFmtId="166" fontId="2" fillId="3" borderId="7" xfId="0" applyNumberFormat="1" applyFont="1" applyFill="1" applyBorder="1" applyAlignment="1" applyProtection="1">
      <alignment horizontal="center" wrapText="1"/>
      <protection locked="0"/>
    </xf>
    <xf numFmtId="164" fontId="2" fillId="3" borderId="9" xfId="0" applyNumberFormat="1" applyFont="1" applyFill="1" applyBorder="1" applyAlignment="1">
      <alignment horizontal="center" wrapText="1"/>
    </xf>
    <xf numFmtId="0" fontId="19" fillId="3" borderId="0" xfId="0" applyFont="1" applyFill="1" applyBorder="1" applyAlignment="1">
      <alignment horizontal="center" wrapText="1"/>
    </xf>
    <xf numFmtId="44" fontId="19" fillId="3" borderId="0" xfId="0" applyNumberFormat="1" applyFont="1" applyFill="1" applyBorder="1" applyAlignment="1">
      <alignment horizontal="center" wrapText="1"/>
    </xf>
    <xf numFmtId="0" fontId="19" fillId="3" borderId="26" xfId="0" applyFont="1" applyFill="1" applyBorder="1" applyAlignment="1">
      <alignment horizontal="center" wrapText="1"/>
    </xf>
    <xf numFmtId="0" fontId="10" fillId="3" borderId="26" xfId="0" applyFont="1" applyFill="1" applyBorder="1" applyAlignment="1">
      <alignment wrapText="1"/>
    </xf>
    <xf numFmtId="0" fontId="10" fillId="3" borderId="0" xfId="0" applyFont="1" applyFill="1" applyBorder="1" applyAlignment="1">
      <alignment wrapText="1"/>
    </xf>
    <xf numFmtId="0" fontId="10" fillId="3" borderId="25" xfId="0" applyFont="1" applyFill="1" applyBorder="1" applyAlignment="1">
      <alignment wrapText="1"/>
    </xf>
    <xf numFmtId="0" fontId="11" fillId="3" borderId="0" xfId="0" applyFont="1" applyFill="1" applyBorder="1" applyAlignment="1">
      <alignment horizontal="center" wrapText="1"/>
    </xf>
    <xf numFmtId="165" fontId="12" fillId="3" borderId="39" xfId="0" applyNumberFormat="1" applyFont="1" applyFill="1" applyBorder="1" applyAlignment="1">
      <alignment horizontal="center" wrapText="1"/>
    </xf>
    <xf numFmtId="164" fontId="12" fillId="3" borderId="40" xfId="0" applyNumberFormat="1" applyFont="1" applyFill="1" applyBorder="1" applyAlignment="1">
      <alignment horizontal="center" wrapText="1"/>
    </xf>
    <xf numFmtId="164" fontId="12" fillId="3" borderId="41" xfId="0" applyNumberFormat="1" applyFont="1" applyFill="1" applyBorder="1" applyAlignment="1">
      <alignment horizontal="center" wrapText="1"/>
    </xf>
    <xf numFmtId="165" fontId="12" fillId="3" borderId="43" xfId="0" applyNumberFormat="1" applyFont="1" applyFill="1" applyBorder="1" applyAlignment="1">
      <alignment horizontal="center" wrapText="1"/>
    </xf>
    <xf numFmtId="164" fontId="12" fillId="3" borderId="0" xfId="0" applyNumberFormat="1" applyFont="1" applyFill="1" applyBorder="1" applyAlignment="1">
      <alignment horizontal="center" wrapText="1"/>
    </xf>
    <xf numFmtId="164" fontId="12" fillId="3" borderId="44" xfId="0" applyNumberFormat="1" applyFont="1" applyFill="1" applyBorder="1" applyAlignment="1">
      <alignment horizontal="center" wrapText="1"/>
    </xf>
    <xf numFmtId="0" fontId="11" fillId="3" borderId="0" xfId="0" applyFont="1" applyFill="1" applyBorder="1" applyAlignment="1">
      <alignment wrapText="1"/>
    </xf>
    <xf numFmtId="0" fontId="11" fillId="3" borderId="25" xfId="0" applyFont="1" applyFill="1" applyBorder="1" applyAlignment="1">
      <alignment wrapText="1"/>
    </xf>
    <xf numFmtId="0" fontId="0" fillId="0" borderId="0" xfId="0" applyBorder="1" applyAlignment="1">
      <alignment wrapText="1"/>
    </xf>
    <xf numFmtId="165" fontId="12" fillId="3" borderId="19" xfId="0" applyNumberFormat="1" applyFont="1" applyFill="1" applyBorder="1" applyAlignment="1">
      <alignment horizontal="center" vertical="center" wrapText="1"/>
    </xf>
    <xf numFmtId="164" fontId="12" fillId="3" borderId="52" xfId="0" applyNumberFormat="1" applyFont="1" applyFill="1" applyBorder="1" applyAlignment="1">
      <alignment horizontal="center" vertical="center" wrapText="1"/>
    </xf>
    <xf numFmtId="164" fontId="12" fillId="3" borderId="53" xfId="0" applyNumberFormat="1" applyFont="1" applyFill="1" applyBorder="1" applyAlignment="1">
      <alignment horizontal="center" vertical="center" wrapText="1"/>
    </xf>
    <xf numFmtId="0" fontId="11" fillId="3" borderId="0" xfId="0" applyFont="1" applyFill="1" applyBorder="1" applyAlignment="1">
      <alignment horizontal="center" vertical="center" wrapText="1"/>
    </xf>
    <xf numFmtId="0" fontId="0" fillId="0" borderId="0" xfId="0" applyAlignment="1"/>
    <xf numFmtId="0" fontId="25" fillId="7" borderId="54" xfId="0" applyFont="1" applyFill="1" applyBorder="1" applyAlignment="1">
      <alignment horizontal="justify" vertical="center" wrapText="1"/>
    </xf>
    <xf numFmtId="0" fontId="0" fillId="0" borderId="0" xfId="0" applyAlignment="1">
      <alignment vertical="center"/>
    </xf>
    <xf numFmtId="10" fontId="16" fillId="8" borderId="10" xfId="3" applyNumberFormat="1" applyFont="1" applyFill="1" applyBorder="1" applyAlignment="1">
      <alignment horizontal="right" vertical="center" wrapText="1"/>
    </xf>
    <xf numFmtId="10" fontId="16" fillId="8" borderId="37" xfId="3" applyNumberFormat="1" applyFont="1" applyFill="1" applyBorder="1" applyAlignment="1">
      <alignment horizontal="right" vertical="center" wrapText="1"/>
    </xf>
    <xf numFmtId="0" fontId="16" fillId="0" borderId="7" xfId="0" applyFont="1" applyBorder="1" applyAlignment="1">
      <alignment horizontal="left" vertical="center" wrapText="1" indent="1"/>
    </xf>
    <xf numFmtId="0" fontId="25" fillId="7" borderId="55" xfId="0" applyFont="1" applyFill="1" applyBorder="1" applyAlignment="1">
      <alignment horizontal="left" vertical="center" wrapText="1" indent="1"/>
    </xf>
    <xf numFmtId="44" fontId="16" fillId="8" borderId="7" xfId="2" applyFont="1" applyFill="1" applyBorder="1" applyAlignment="1">
      <alignment horizontal="left" vertical="center" wrapText="1" indent="1"/>
    </xf>
    <xf numFmtId="0" fontId="20" fillId="9" borderId="37" xfId="0" applyFont="1" applyFill="1" applyBorder="1"/>
    <xf numFmtId="0" fontId="26" fillId="0" borderId="10"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28" xfId="0" applyFont="1" applyBorder="1" applyAlignment="1">
      <alignment horizontal="left" vertical="center" wrapText="1" indent="1"/>
    </xf>
    <xf numFmtId="0" fontId="26" fillId="0" borderId="57" xfId="0" applyFont="1" applyBorder="1" applyAlignment="1">
      <alignment horizontal="left" vertical="center" wrapText="1" indent="1"/>
    </xf>
    <xf numFmtId="0" fontId="26" fillId="0" borderId="37" xfId="0" applyFont="1" applyBorder="1" applyAlignment="1">
      <alignment horizontal="left" vertical="center" wrapText="1" indent="1"/>
    </xf>
    <xf numFmtId="0" fontId="26" fillId="0" borderId="36" xfId="0" applyFont="1" applyBorder="1" applyAlignment="1">
      <alignment horizontal="left" vertical="center" wrapText="1" indent="1"/>
    </xf>
    <xf numFmtId="0" fontId="26" fillId="0" borderId="25" xfId="0" applyFont="1" applyBorder="1" applyAlignment="1">
      <alignment horizontal="left" vertical="center" wrapText="1" indent="1"/>
    </xf>
    <xf numFmtId="44" fontId="26" fillId="8" borderId="7" xfId="2" applyFont="1" applyFill="1" applyBorder="1" applyAlignment="1">
      <alignment horizontal="right" vertical="center" wrapText="1"/>
    </xf>
    <xf numFmtId="44" fontId="26" fillId="8" borderId="57" xfId="2" applyFont="1" applyFill="1" applyBorder="1" applyAlignment="1">
      <alignment horizontal="right" vertical="center" wrapText="1"/>
    </xf>
    <xf numFmtId="44" fontId="26" fillId="8" borderId="36" xfId="2" applyFont="1" applyFill="1" applyBorder="1" applyAlignment="1">
      <alignment horizontal="right" vertical="center" wrapText="1"/>
    </xf>
    <xf numFmtId="44" fontId="26" fillId="8" borderId="25" xfId="2" applyFont="1" applyFill="1" applyBorder="1" applyAlignment="1">
      <alignment horizontal="right" vertical="center" wrapText="1"/>
    </xf>
    <xf numFmtId="44" fontId="26" fillId="8" borderId="37" xfId="2" applyFont="1" applyFill="1" applyBorder="1" applyAlignment="1">
      <alignment horizontal="right" vertical="center" wrapText="1"/>
    </xf>
    <xf numFmtId="0" fontId="25" fillId="7" borderId="37" xfId="0" applyFont="1" applyFill="1" applyBorder="1" applyAlignment="1">
      <alignment horizontal="left" vertical="center" wrapText="1" indent="1"/>
    </xf>
    <xf numFmtId="0" fontId="25" fillId="7" borderId="36" xfId="0" applyFont="1" applyFill="1" applyBorder="1" applyAlignment="1">
      <alignment horizontal="left" vertical="center" wrapText="1" indent="1"/>
    </xf>
    <xf numFmtId="0" fontId="27" fillId="0" borderId="0" xfId="0" applyFont="1" applyAlignment="1">
      <alignment horizontal="justify" vertical="center"/>
    </xf>
    <xf numFmtId="0" fontId="26" fillId="0" borderId="7" xfId="0" applyFont="1" applyBorder="1" applyAlignment="1">
      <alignment horizontal="left" vertical="center" indent="1"/>
    </xf>
    <xf numFmtId="0" fontId="26" fillId="0" borderId="8" xfId="0" applyFont="1" applyBorder="1" applyAlignment="1">
      <alignment horizontal="left" vertical="center" indent="1"/>
    </xf>
    <xf numFmtId="0" fontId="16" fillId="0" borderId="37" xfId="0" applyFont="1" applyBorder="1" applyAlignment="1">
      <alignment horizontal="left" vertical="center" wrapText="1" indent="1"/>
    </xf>
    <xf numFmtId="44" fontId="26" fillId="8" borderId="7" xfId="2" applyFont="1" applyFill="1" applyBorder="1" applyAlignment="1">
      <alignment horizontal="left" vertical="center" indent="1"/>
    </xf>
    <xf numFmtId="0" fontId="28" fillId="7" borderId="57" xfId="0" applyFont="1" applyFill="1" applyBorder="1" applyAlignment="1">
      <alignment horizontal="left" vertical="center" wrapText="1" indent="1"/>
    </xf>
    <xf numFmtId="0" fontId="28" fillId="7" borderId="58" xfId="0" applyFont="1" applyFill="1" applyBorder="1" applyAlignment="1">
      <alignment horizontal="left" vertical="center" indent="1"/>
    </xf>
    <xf numFmtId="0" fontId="28" fillId="7" borderId="57" xfId="0" applyFont="1" applyFill="1" applyBorder="1" applyAlignment="1">
      <alignment horizontal="left" vertical="center" indent="1"/>
    </xf>
    <xf numFmtId="0" fontId="28" fillId="7" borderId="29" xfId="0" applyFont="1" applyFill="1" applyBorder="1" applyAlignment="1">
      <alignment horizontal="left" vertical="center" wrapText="1" indent="1"/>
    </xf>
    <xf numFmtId="0" fontId="26" fillId="9" borderId="24" xfId="0" applyFont="1" applyFill="1" applyBorder="1" applyAlignment="1">
      <alignment horizontal="left" vertical="center" wrapText="1"/>
    </xf>
    <xf numFmtId="0" fontId="26" fillId="9" borderId="7" xfId="0" applyFont="1" applyFill="1" applyBorder="1" applyAlignment="1">
      <alignment horizontal="left" vertical="center"/>
    </xf>
    <xf numFmtId="0" fontId="26" fillId="9" borderId="36" xfId="0" applyFont="1" applyFill="1" applyBorder="1" applyAlignment="1">
      <alignment horizontal="left" vertical="center"/>
    </xf>
    <xf numFmtId="0" fontId="26" fillId="0" borderId="10" xfId="0" applyFont="1" applyBorder="1" applyAlignment="1">
      <alignment horizontal="left" vertical="center" indent="1"/>
    </xf>
    <xf numFmtId="0" fontId="29" fillId="0" borderId="8" xfId="0" applyFont="1" applyBorder="1" applyAlignment="1">
      <alignment horizontal="left" vertical="center" indent="1"/>
    </xf>
    <xf numFmtId="0" fontId="26" fillId="0" borderId="57" xfId="0" applyFont="1" applyBorder="1" applyAlignment="1">
      <alignment horizontal="left" vertical="center" indent="1"/>
    </xf>
    <xf numFmtId="44" fontId="26" fillId="8" borderId="57" xfId="2" applyFont="1" applyFill="1" applyBorder="1" applyAlignment="1">
      <alignment horizontal="left" vertical="center" indent="1"/>
    </xf>
    <xf numFmtId="0" fontId="26" fillId="0" borderId="37" xfId="0" applyFont="1" applyBorder="1" applyAlignment="1">
      <alignment horizontal="left" vertical="center" indent="1"/>
    </xf>
    <xf numFmtId="44" fontId="26" fillId="8" borderId="37" xfId="2" applyFont="1" applyFill="1" applyBorder="1" applyAlignment="1">
      <alignment horizontal="left" vertical="center" indent="1"/>
    </xf>
    <xf numFmtId="0" fontId="26" fillId="10" borderId="7" xfId="0" applyFont="1" applyFill="1" applyBorder="1" applyAlignment="1">
      <alignment horizontal="left" vertical="center" indent="1"/>
    </xf>
    <xf numFmtId="0" fontId="26" fillId="11" borderId="10" xfId="0" applyFont="1" applyFill="1" applyBorder="1" applyAlignment="1">
      <alignment horizontal="left" vertical="center" wrapText="1" indent="1"/>
    </xf>
    <xf numFmtId="0" fontId="16" fillId="8" borderId="36" xfId="3" applyNumberFormat="1" applyFont="1" applyFill="1" applyBorder="1" applyAlignment="1">
      <alignment horizontal="right" vertical="center" wrapText="1"/>
    </xf>
    <xf numFmtId="0" fontId="16" fillId="8" borderId="7" xfId="3" applyNumberFormat="1" applyFont="1" applyFill="1" applyBorder="1" applyAlignment="1">
      <alignment horizontal="right" vertical="center" wrapText="1"/>
    </xf>
    <xf numFmtId="0" fontId="16" fillId="0" borderId="4" xfId="0" quotePrefix="1" applyFont="1" applyBorder="1"/>
    <xf numFmtId="0" fontId="0" fillId="0" borderId="2" xfId="0" applyBorder="1"/>
    <xf numFmtId="0" fontId="0" fillId="0" borderId="36" xfId="0" applyBorder="1"/>
    <xf numFmtId="0" fontId="20" fillId="9" borderId="4" xfId="0" applyFont="1" applyFill="1" applyBorder="1" applyAlignment="1">
      <alignment horizontal="left" indent="1"/>
    </xf>
    <xf numFmtId="0" fontId="20" fillId="9" borderId="2" xfId="0" applyFont="1" applyFill="1" applyBorder="1"/>
    <xf numFmtId="0" fontId="20" fillId="9" borderId="36" xfId="0" applyFont="1" applyFill="1" applyBorder="1"/>
    <xf numFmtId="9" fontId="0" fillId="0" borderId="36" xfId="0" applyNumberFormat="1" applyBorder="1"/>
    <xf numFmtId="0" fontId="20" fillId="9" borderId="4" xfId="0" applyFont="1" applyFill="1" applyBorder="1" applyAlignment="1">
      <alignment horizontal="left" vertical="center" indent="1"/>
    </xf>
    <xf numFmtId="0" fontId="20" fillId="9" borderId="36" xfId="0" applyFont="1" applyFill="1" applyBorder="1" applyAlignment="1">
      <alignment horizontal="left" indent="1"/>
    </xf>
    <xf numFmtId="11" fontId="6" fillId="0" borderId="0" xfId="1" applyNumberFormat="1" applyFont="1" applyAlignment="1">
      <alignment horizontal="center" vertical="center" wrapText="1"/>
    </xf>
    <xf numFmtId="0" fontId="7" fillId="0" borderId="0" xfId="1" applyFont="1" applyAlignment="1">
      <alignment horizontal="center" vertical="center" wrapText="1"/>
    </xf>
    <xf numFmtId="0" fontId="8" fillId="0" borderId="0" xfId="1" applyFont="1" applyAlignment="1">
      <alignment horizontal="center" vertical="center" wrapText="1"/>
    </xf>
    <xf numFmtId="0" fontId="2" fillId="0" borderId="45" xfId="0" applyFont="1" applyBorder="1" applyAlignment="1">
      <alignment horizontal="justify" wrapText="1"/>
    </xf>
    <xf numFmtId="0" fontId="2" fillId="0" borderId="46" xfId="0" applyFont="1" applyBorder="1" applyAlignment="1">
      <alignment horizontal="justify" wrapText="1"/>
    </xf>
    <xf numFmtId="44" fontId="2" fillId="3" borderId="17" xfId="0" applyNumberFormat="1" applyFont="1" applyFill="1" applyBorder="1" applyAlignment="1">
      <alignment horizontal="center" wrapText="1"/>
    </xf>
    <xf numFmtId="44" fontId="2" fillId="3" borderId="16" xfId="0" applyNumberFormat="1" applyFont="1" applyFill="1" applyBorder="1" applyAlignment="1">
      <alignment horizontal="center" wrapText="1"/>
    </xf>
    <xf numFmtId="44" fontId="2" fillId="4" borderId="2" xfId="0" applyNumberFormat="1" applyFont="1" applyFill="1" applyBorder="1" applyAlignment="1">
      <alignment horizontal="center" wrapText="1"/>
    </xf>
    <xf numFmtId="0" fontId="2" fillId="4" borderId="36" xfId="0" applyFont="1" applyFill="1" applyBorder="1" applyAlignment="1">
      <alignment horizontal="center" wrapText="1"/>
    </xf>
    <xf numFmtId="168" fontId="2" fillId="3" borderId="35" xfId="0" applyNumberFormat="1" applyFont="1" applyFill="1" applyBorder="1" applyAlignment="1">
      <alignment horizontal="justify" wrapText="1"/>
    </xf>
    <xf numFmtId="168" fontId="16" fillId="3" borderId="34" xfId="0" applyNumberFormat="1" applyFont="1" applyFill="1" applyBorder="1" applyAlignment="1">
      <alignment horizontal="justify" wrapText="1"/>
    </xf>
    <xf numFmtId="44" fontId="2" fillId="3" borderId="32" xfId="0" applyNumberFormat="1" applyFont="1" applyFill="1" applyBorder="1" applyAlignment="1">
      <alignment horizontal="center" wrapText="1"/>
    </xf>
    <xf numFmtId="44" fontId="2" fillId="3" borderId="31" xfId="0" applyNumberFormat="1" applyFont="1" applyFill="1" applyBorder="1" applyAlignment="1">
      <alignment horizontal="center" wrapText="1"/>
    </xf>
    <xf numFmtId="0" fontId="2" fillId="4" borderId="4" xfId="0" applyFont="1" applyFill="1" applyBorder="1" applyAlignment="1">
      <alignment horizontal="justify" wrapText="1"/>
    </xf>
    <xf numFmtId="0" fontId="2" fillId="4" borderId="1" xfId="0" applyFont="1" applyFill="1" applyBorder="1" applyAlignment="1">
      <alignment horizontal="justify" wrapText="1"/>
    </xf>
    <xf numFmtId="168" fontId="2" fillId="0" borderId="35" xfId="0" applyNumberFormat="1" applyFont="1" applyBorder="1" applyAlignment="1">
      <alignment horizontal="justify" wrapText="1"/>
    </xf>
    <xf numFmtId="168" fontId="16" fillId="0" borderId="34" xfId="0" applyNumberFormat="1" applyFont="1" applyBorder="1" applyAlignment="1">
      <alignment horizontal="justify" wrapText="1"/>
    </xf>
    <xf numFmtId="44" fontId="2" fillId="0" borderId="32" xfId="0" applyNumberFormat="1" applyFont="1" applyBorder="1" applyAlignment="1">
      <alignment horizontal="center" wrapText="1"/>
    </xf>
    <xf numFmtId="44" fontId="2" fillId="0" borderId="31" xfId="0" applyNumberFormat="1" applyFont="1" applyBorder="1" applyAlignment="1">
      <alignment horizontal="center" wrapText="1"/>
    </xf>
    <xf numFmtId="168" fontId="2" fillId="3" borderId="24" xfId="0" applyNumberFormat="1" applyFont="1" applyFill="1" applyBorder="1" applyAlignment="1">
      <alignment horizontal="justify" wrapText="1"/>
    </xf>
    <xf numFmtId="168" fontId="16" fillId="3" borderId="7" xfId="0" applyNumberFormat="1" applyFont="1" applyFill="1" applyBorder="1" applyAlignment="1">
      <alignment horizontal="justify" wrapText="1"/>
    </xf>
    <xf numFmtId="0" fontId="19" fillId="5" borderId="27" xfId="0" applyFont="1" applyFill="1" applyBorder="1" applyAlignment="1">
      <alignment horizontal="center" wrapText="1"/>
    </xf>
    <xf numFmtId="0" fontId="19" fillId="5" borderId="30" xfId="0" applyFont="1" applyFill="1" applyBorder="1" applyAlignment="1">
      <alignment horizontal="center" wrapText="1"/>
    </xf>
    <xf numFmtId="0" fontId="19" fillId="5" borderId="50" xfId="0" applyFont="1" applyFill="1" applyBorder="1" applyAlignment="1">
      <alignment horizontal="center" wrapText="1"/>
    </xf>
    <xf numFmtId="44" fontId="19" fillId="5" borderId="51" xfId="0" applyNumberFormat="1" applyFont="1" applyFill="1" applyBorder="1" applyAlignment="1">
      <alignment horizontal="center" wrapText="1"/>
    </xf>
    <xf numFmtId="0" fontId="2" fillId="4" borderId="24" xfId="0" applyFont="1" applyFill="1" applyBorder="1" applyAlignment="1">
      <alignment horizontal="left" wrapText="1"/>
    </xf>
    <xf numFmtId="0" fontId="2" fillId="4" borderId="7" xfId="0" applyFont="1" applyFill="1" applyBorder="1" applyAlignment="1">
      <alignment horizontal="left" wrapText="1"/>
    </xf>
    <xf numFmtId="168" fontId="2" fillId="3" borderId="27" xfId="0" applyNumberFormat="1" applyFont="1" applyFill="1" applyBorder="1" applyAlignment="1">
      <alignment horizontal="justify" wrapText="1"/>
    </xf>
    <xf numFmtId="168" fontId="2" fillId="3" borderId="29" xfId="0" applyNumberFormat="1" applyFont="1" applyFill="1" applyBorder="1" applyAlignment="1">
      <alignment horizontal="justify" wrapText="1"/>
    </xf>
    <xf numFmtId="168" fontId="2" fillId="3" borderId="26" xfId="0" applyNumberFormat="1" applyFont="1" applyFill="1" applyBorder="1" applyAlignment="1">
      <alignment horizontal="justify" wrapText="1"/>
    </xf>
    <xf numFmtId="168" fontId="2" fillId="3" borderId="25" xfId="0" applyNumberFormat="1" applyFont="1" applyFill="1" applyBorder="1" applyAlignment="1">
      <alignment horizontal="justify" wrapText="1"/>
    </xf>
    <xf numFmtId="168" fontId="2" fillId="0" borderId="26" xfId="0" applyNumberFormat="1" applyFont="1" applyBorder="1" applyAlignment="1">
      <alignment horizontal="justify" wrapText="1"/>
    </xf>
    <xf numFmtId="168" fontId="2" fillId="0" borderId="25" xfId="0" applyNumberFormat="1" applyFont="1" applyBorder="1" applyAlignment="1">
      <alignment horizontal="justify" wrapText="1"/>
    </xf>
    <xf numFmtId="0" fontId="2" fillId="4" borderId="4" xfId="0" applyFont="1" applyFill="1" applyBorder="1" applyAlignment="1">
      <alignment horizontal="left" wrapText="1"/>
    </xf>
    <xf numFmtId="0" fontId="2" fillId="4" borderId="1" xfId="0" applyFont="1" applyFill="1" applyBorder="1" applyAlignment="1">
      <alignment horizontal="left" wrapText="1"/>
    </xf>
    <xf numFmtId="168" fontId="16" fillId="0" borderId="25" xfId="0" applyNumberFormat="1" applyFont="1" applyBorder="1" applyAlignment="1">
      <alignment horizontal="justify" wrapText="1"/>
    </xf>
    <xf numFmtId="168" fontId="16" fillId="3" borderId="25" xfId="0" applyNumberFormat="1" applyFont="1" applyFill="1" applyBorder="1" applyAlignment="1">
      <alignment horizontal="justify" wrapText="1"/>
    </xf>
    <xf numFmtId="168" fontId="2" fillId="0" borderId="24" xfId="0" applyNumberFormat="1" applyFont="1" applyBorder="1" applyAlignment="1">
      <alignment horizontal="justify" wrapText="1"/>
    </xf>
    <xf numFmtId="168" fontId="16" fillId="0" borderId="7" xfId="0" applyNumberFormat="1" applyFont="1" applyBorder="1" applyAlignment="1">
      <alignment horizontal="justify" wrapText="1"/>
    </xf>
    <xf numFmtId="44" fontId="20" fillId="5" borderId="2" xfId="0" applyNumberFormat="1" applyFont="1" applyFill="1" applyBorder="1" applyAlignment="1">
      <alignment horizontal="center"/>
    </xf>
    <xf numFmtId="0" fontId="20" fillId="5" borderId="1" xfId="0" applyFont="1" applyFill="1" applyBorder="1" applyAlignment="1">
      <alignment horizontal="center"/>
    </xf>
    <xf numFmtId="0" fontId="17" fillId="5" borderId="4"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17" fillId="5" borderId="36" xfId="0" applyFont="1" applyFill="1" applyBorder="1" applyAlignment="1">
      <alignment horizontal="center" vertical="center" wrapText="1"/>
    </xf>
    <xf numFmtId="168" fontId="2" fillId="0" borderId="27" xfId="0" applyNumberFormat="1" applyFont="1" applyBorder="1" applyAlignment="1">
      <alignment horizontal="justify" wrapText="1"/>
    </xf>
    <xf numFmtId="168" fontId="2" fillId="0" borderId="29" xfId="0" applyNumberFormat="1" applyFont="1" applyBorder="1" applyAlignment="1">
      <alignment horizontal="justify" wrapText="1"/>
    </xf>
    <xf numFmtId="0" fontId="2" fillId="0" borderId="17" xfId="0" applyFont="1" applyBorder="1" applyAlignment="1">
      <alignment horizontal="justify" wrapText="1"/>
    </xf>
    <xf numFmtId="0" fontId="2" fillId="0" borderId="16" xfId="0" applyFont="1" applyBorder="1" applyAlignment="1">
      <alignment horizontal="justify" wrapText="1"/>
    </xf>
    <xf numFmtId="44" fontId="2" fillId="0" borderId="45" xfId="0" applyNumberFormat="1" applyFont="1" applyBorder="1" applyAlignment="1">
      <alignment horizontal="center" wrapText="1"/>
    </xf>
    <xf numFmtId="44" fontId="2" fillId="0" borderId="46" xfId="0" applyNumberFormat="1" applyFont="1" applyBorder="1" applyAlignment="1">
      <alignment horizontal="center" wrapText="1"/>
    </xf>
    <xf numFmtId="0" fontId="2" fillId="0" borderId="6" xfId="0" applyFont="1" applyBorder="1" applyAlignment="1">
      <alignment horizontal="justify" wrapText="1"/>
    </xf>
    <xf numFmtId="0" fontId="2" fillId="0" borderId="5" xfId="0" applyFont="1" applyBorder="1" applyAlignment="1">
      <alignment horizontal="justify" wrapText="1"/>
    </xf>
    <xf numFmtId="44" fontId="2" fillId="3" borderId="6" xfId="0" applyNumberFormat="1" applyFont="1" applyFill="1" applyBorder="1" applyAlignment="1">
      <alignment horizontal="center" wrapText="1"/>
    </xf>
    <xf numFmtId="44" fontId="2" fillId="3" borderId="5" xfId="0" applyNumberFormat="1" applyFont="1" applyFill="1" applyBorder="1" applyAlignment="1">
      <alignment horizontal="center" wrapText="1"/>
    </xf>
    <xf numFmtId="0" fontId="2" fillId="0" borderId="17" xfId="0" applyFont="1" applyBorder="1" applyAlignment="1">
      <alignment horizontal="left" wrapText="1"/>
    </xf>
    <xf numFmtId="0" fontId="2" fillId="0" borderId="16" xfId="0" applyFont="1" applyBorder="1" applyAlignment="1">
      <alignment horizontal="left" wrapText="1"/>
    </xf>
    <xf numFmtId="0" fontId="21" fillId="5" borderId="4" xfId="0" applyFont="1" applyFill="1" applyBorder="1" applyAlignment="1">
      <alignment horizontal="center" wrapText="1"/>
    </xf>
    <xf numFmtId="0" fontId="21" fillId="5" borderId="2" xfId="0" applyFont="1" applyFill="1" applyBorder="1" applyAlignment="1">
      <alignment horizontal="center" wrapText="1"/>
    </xf>
    <xf numFmtId="0" fontId="21" fillId="5" borderId="1" xfId="0" applyFont="1" applyFill="1" applyBorder="1" applyAlignment="1">
      <alignment horizontal="center" wrapText="1"/>
    </xf>
    <xf numFmtId="0" fontId="22" fillId="5" borderId="3" xfId="0" applyNumberFormat="1" applyFont="1" applyFill="1" applyBorder="1" applyAlignment="1">
      <alignment horizontal="center" wrapText="1"/>
    </xf>
    <xf numFmtId="44" fontId="22" fillId="5" borderId="2" xfId="0" applyNumberFormat="1" applyFont="1" applyFill="1" applyBorder="1" applyAlignment="1">
      <alignment horizontal="center" wrapText="1"/>
    </xf>
    <xf numFmtId="44" fontId="22" fillId="5" borderId="1" xfId="0" applyNumberFormat="1" applyFont="1" applyFill="1" applyBorder="1" applyAlignment="1">
      <alignment horizontal="center" wrapText="1"/>
    </xf>
    <xf numFmtId="0" fontId="2" fillId="0" borderId="4" xfId="0" applyFont="1" applyBorder="1" applyAlignment="1">
      <alignment horizontal="justify" wrapText="1"/>
    </xf>
    <xf numFmtId="0" fontId="2" fillId="0" borderId="1" xfId="0" applyFont="1" applyBorder="1" applyAlignment="1">
      <alignment horizontal="justify" wrapText="1"/>
    </xf>
    <xf numFmtId="44" fontId="2" fillId="3" borderId="4" xfId="0" applyNumberFormat="1" applyFont="1" applyFill="1" applyBorder="1" applyAlignment="1">
      <alignment horizontal="center" wrapText="1"/>
    </xf>
    <xf numFmtId="44" fontId="2" fillId="3" borderId="36" xfId="0" applyNumberFormat="1" applyFont="1" applyFill="1" applyBorder="1" applyAlignment="1">
      <alignment horizontal="center" wrapText="1"/>
    </xf>
    <xf numFmtId="44" fontId="22" fillId="5" borderId="3" xfId="0" applyNumberFormat="1" applyFont="1" applyFill="1" applyBorder="1" applyAlignment="1">
      <alignment horizontal="center" wrapText="1"/>
    </xf>
    <xf numFmtId="0" fontId="18" fillId="6" borderId="24"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4" fillId="5" borderId="26" xfId="0" applyFont="1" applyFill="1" applyBorder="1" applyAlignment="1">
      <alignment horizontal="center" wrapText="1"/>
    </xf>
    <xf numFmtId="0" fontId="4" fillId="5" borderId="24" xfId="0" applyFont="1" applyFill="1" applyBorder="1" applyAlignment="1">
      <alignment horizontal="center" wrapText="1"/>
    </xf>
    <xf numFmtId="0" fontId="4" fillId="5" borderId="0" xfId="0" applyFont="1" applyFill="1" applyBorder="1" applyAlignment="1">
      <alignment horizontal="justify" wrapText="1"/>
    </xf>
    <xf numFmtId="0" fontId="4" fillId="5" borderId="8" xfId="0" applyFont="1" applyFill="1" applyBorder="1" applyAlignment="1">
      <alignment horizontal="justify" wrapText="1"/>
    </xf>
    <xf numFmtId="0" fontId="4" fillId="5" borderId="0" xfId="0" applyFont="1" applyFill="1" applyBorder="1" applyAlignment="1">
      <alignment horizontal="center" wrapText="1"/>
    </xf>
    <xf numFmtId="0" fontId="4" fillId="5" borderId="8" xfId="0" applyFont="1" applyFill="1" applyBorder="1" applyAlignment="1">
      <alignment horizontal="center" wrapText="1"/>
    </xf>
    <xf numFmtId="0" fontId="4" fillId="5" borderId="25" xfId="0" applyFont="1" applyFill="1" applyBorder="1" applyAlignment="1">
      <alignment horizontal="center" wrapText="1"/>
    </xf>
    <xf numFmtId="0" fontId="4" fillId="5" borderId="7" xfId="0" applyFont="1" applyFill="1" applyBorder="1" applyAlignment="1">
      <alignment horizontal="center" wrapText="1"/>
    </xf>
    <xf numFmtId="44" fontId="2" fillId="4" borderId="8" xfId="0" applyNumberFormat="1" applyFont="1" applyFill="1" applyBorder="1" applyAlignment="1">
      <alignment horizontal="center" wrapText="1"/>
    </xf>
    <xf numFmtId="0" fontId="2" fillId="4" borderId="7" xfId="0" applyFont="1" applyFill="1" applyBorder="1" applyAlignment="1">
      <alignment horizontal="center" wrapText="1"/>
    </xf>
    <xf numFmtId="0" fontId="18" fillId="6" borderId="4"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8" fillId="6" borderId="36" xfId="0" applyFont="1" applyFill="1" applyBorder="1" applyAlignment="1">
      <alignment horizontal="center" vertical="center" wrapText="1"/>
    </xf>
    <xf numFmtId="0" fontId="13" fillId="2" borderId="27" xfId="0" applyFont="1" applyFill="1" applyBorder="1" applyAlignment="1">
      <alignment horizontal="center" wrapText="1"/>
    </xf>
    <xf numFmtId="0" fontId="13" fillId="2" borderId="30" xfId="0" applyFont="1" applyFill="1" applyBorder="1" applyAlignment="1">
      <alignment horizontal="center" wrapText="1"/>
    </xf>
    <xf numFmtId="0" fontId="14" fillId="2" borderId="29" xfId="0" applyFont="1" applyFill="1" applyBorder="1" applyAlignment="1">
      <alignment wrapText="1"/>
    </xf>
    <xf numFmtId="0" fontId="23" fillId="3" borderId="26" xfId="0" applyFont="1" applyFill="1" applyBorder="1" applyAlignment="1">
      <alignment horizontal="center" wrapText="1"/>
    </xf>
    <xf numFmtId="0" fontId="15" fillId="3" borderId="0" xfId="0" applyFont="1" applyFill="1" applyBorder="1" applyAlignment="1">
      <alignment horizontal="center" wrapText="1"/>
    </xf>
    <xf numFmtId="0" fontId="15" fillId="3" borderId="25" xfId="0" applyFont="1" applyFill="1" applyBorder="1" applyAlignment="1">
      <alignment horizontal="center" wrapText="1"/>
    </xf>
    <xf numFmtId="0" fontId="11" fillId="3" borderId="26" xfId="0" applyFont="1" applyFill="1" applyBorder="1" applyAlignment="1">
      <alignment horizontal="center" wrapText="1"/>
    </xf>
    <xf numFmtId="0" fontId="11" fillId="3" borderId="0" xfId="0" applyFont="1" applyFill="1" applyBorder="1" applyAlignment="1">
      <alignment horizontal="justify" wrapText="1"/>
    </xf>
    <xf numFmtId="0" fontId="11" fillId="3" borderId="0" xfId="0" applyFont="1" applyFill="1" applyBorder="1" applyAlignment="1">
      <alignment horizontal="center" wrapText="1"/>
    </xf>
    <xf numFmtId="0" fontId="9" fillId="3" borderId="0" xfId="0" applyFont="1" applyFill="1" applyAlignment="1">
      <alignment horizontal="center" wrapText="1"/>
    </xf>
    <xf numFmtId="0" fontId="11" fillId="3" borderId="8"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5" fillId="3" borderId="26" xfId="0" applyFont="1" applyFill="1" applyBorder="1" applyAlignment="1">
      <alignment horizontal="center" wrapText="1"/>
    </xf>
    <xf numFmtId="0" fontId="11" fillId="3" borderId="25" xfId="0" applyFont="1" applyFill="1" applyBorder="1" applyAlignment="1">
      <alignment horizontal="center" wrapText="1"/>
    </xf>
    <xf numFmtId="0" fontId="16" fillId="0" borderId="56" xfId="0" applyFont="1" applyBorder="1" applyAlignment="1">
      <alignment horizontal="left" vertical="center" wrapText="1" indent="1"/>
    </xf>
    <xf numFmtId="0" fontId="16" fillId="0" borderId="28" xfId="0" applyFont="1" applyBorder="1" applyAlignment="1">
      <alignment horizontal="left" vertical="center" wrapText="1" indent="1"/>
    </xf>
    <xf numFmtId="0" fontId="16" fillId="0" borderId="10" xfId="0" applyFont="1" applyBorder="1" applyAlignment="1">
      <alignment horizontal="left" vertical="center" wrapText="1" indent="1"/>
    </xf>
    <xf numFmtId="0" fontId="16" fillId="0" borderId="57" xfId="0" applyFont="1" applyBorder="1" applyAlignment="1">
      <alignment horizontal="left" vertical="center" wrapText="1" indent="1"/>
    </xf>
    <xf numFmtId="0" fontId="23" fillId="3" borderId="19" xfId="0" applyFont="1" applyFill="1" applyBorder="1" applyAlignment="1">
      <alignment horizontal="center" vertical="center" wrapText="1"/>
    </xf>
    <xf numFmtId="0" fontId="15" fillId="3" borderId="52" xfId="0" applyFont="1" applyFill="1" applyBorder="1" applyAlignment="1">
      <alignment horizontal="center" vertical="center" wrapText="1"/>
    </xf>
    <xf numFmtId="0" fontId="15" fillId="3" borderId="53" xfId="0" applyFont="1" applyFill="1" applyBorder="1" applyAlignment="1">
      <alignment horizontal="center" vertical="center" wrapText="1"/>
    </xf>
    <xf numFmtId="0" fontId="23" fillId="3" borderId="0" xfId="0" applyFont="1" applyFill="1" applyBorder="1" applyAlignment="1">
      <alignment horizontal="center" wrapText="1"/>
    </xf>
    <xf numFmtId="0" fontId="16" fillId="0" borderId="40" xfId="0" applyFont="1" applyBorder="1" applyAlignment="1">
      <alignment horizontal="left" wrapText="1"/>
    </xf>
    <xf numFmtId="0" fontId="1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vertical="center" wrapText="1"/>
    </xf>
    <xf numFmtId="0" fontId="20" fillId="9" borderId="59" xfId="0" applyFont="1" applyFill="1" applyBorder="1" applyAlignment="1">
      <alignment horizontal="center" vertical="center"/>
    </xf>
    <xf numFmtId="0" fontId="20" fillId="9" borderId="60" xfId="0" applyFont="1" applyFill="1" applyBorder="1" applyAlignment="1">
      <alignment horizontal="center" vertical="center"/>
    </xf>
  </cellXfs>
  <cellStyles count="4">
    <cellStyle name="Monétaire" xfId="2" builtinId="4"/>
    <cellStyle name="Normal" xfId="0" builtinId="0"/>
    <cellStyle name="Normal 2" xfId="1" xr:uid="{00000000-0005-0000-0000-000001000000}"/>
    <cellStyle name="Pourcentag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758825</xdr:colOff>
      <xdr:row>1</xdr:row>
      <xdr:rowOff>1311275</xdr:rowOff>
    </xdr:to>
    <xdr:pic>
      <xdr:nvPicPr>
        <xdr:cNvPr id="5" name="Image 4">
          <a:extLst>
            <a:ext uri="{FF2B5EF4-FFF2-40B4-BE49-F238E27FC236}">
              <a16:creationId xmlns:a16="http://schemas.microsoft.com/office/drawing/2014/main" id="{890A2579-54E4-4829-A814-F0FF5BC48A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282825" cy="1495425"/>
        </a:xfrm>
        <a:prstGeom prst="rect">
          <a:avLst/>
        </a:prstGeom>
        <a:noFill/>
        <a:ln>
          <a:noFill/>
        </a:ln>
      </xdr:spPr>
    </xdr:pic>
    <xdr:clientData/>
  </xdr:twoCellAnchor>
  <xdr:twoCellAnchor>
    <xdr:from>
      <xdr:col>5</xdr:col>
      <xdr:colOff>514350</xdr:colOff>
      <xdr:row>1</xdr:row>
      <xdr:rowOff>25400</xdr:rowOff>
    </xdr:from>
    <xdr:to>
      <xdr:col>7</xdr:col>
      <xdr:colOff>31750</xdr:colOff>
      <xdr:row>1</xdr:row>
      <xdr:rowOff>514350</xdr:rowOff>
    </xdr:to>
    <xdr:sp macro="" textlink="">
      <xdr:nvSpPr>
        <xdr:cNvPr id="3" name="ZoneTexte 2">
          <a:extLst>
            <a:ext uri="{FF2B5EF4-FFF2-40B4-BE49-F238E27FC236}">
              <a16:creationId xmlns:a16="http://schemas.microsoft.com/office/drawing/2014/main" id="{EB8B4660-E38C-4561-AFDB-A2D2694247C2}"/>
            </a:ext>
          </a:extLst>
        </xdr:cNvPr>
        <xdr:cNvSpPr txBox="1"/>
      </xdr:nvSpPr>
      <xdr:spPr>
        <a:xfrm>
          <a:off x="4514850" y="209550"/>
          <a:ext cx="1117600" cy="488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fr-FR" sz="1100" b="1"/>
            <a:t>Secrétariat</a:t>
          </a:r>
          <a:br>
            <a:rPr lang="fr-FR" sz="1100"/>
          </a:br>
          <a:r>
            <a:rPr lang="fr-FR" sz="1100" b="1"/>
            <a:t>Général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lamerand-adc/Documents/MARCH2S%202021/PIECES%20march&#233;%20cvc%20plonberie%20serrurerie%20Kadi/VF2/DPGF%20MINEF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composition des prix "/>
      <sheetName val="Analyse macro Année 2 "/>
      <sheetName val="Tranche ferme Année 1"/>
      <sheetName val="Tranche ferme Année 2 "/>
      <sheetName val="Tranche Condit°Année 1"/>
      <sheetName val="Tranche Condit°Année 2"/>
      <sheetName val="Phase 1"/>
      <sheetName val="CVC"/>
      <sheetName val="Liste de validation"/>
    </sheetNames>
    <sheetDataSet>
      <sheetData sheetId="0"/>
      <sheetData sheetId="1"/>
      <sheetData sheetId="2"/>
      <sheetData sheetId="3"/>
      <sheetData sheetId="4"/>
      <sheetData sheetId="5"/>
      <sheetData sheetId="6"/>
      <sheetData sheetId="7"/>
      <sheetData sheetId="8">
        <row r="3">
          <cell r="C3" t="str">
            <v>Période</v>
          </cell>
          <cell r="D3" t="str">
            <v xml:space="preserve">Batiment </v>
          </cell>
          <cell r="E3" t="str">
            <v>Lot</v>
          </cell>
          <cell r="F3" t="str">
            <v>installations</v>
          </cell>
        </row>
        <row r="4">
          <cell r="C4" t="str">
            <v>1/ Tranche ferme  Année 1 - du 01/02/2013 au 31/12/2013</v>
          </cell>
          <cell r="D4" t="str">
            <v>Colbert-Vauban</v>
          </cell>
          <cell r="E4" t="str">
            <v>CVCD</v>
          </cell>
          <cell r="F4" t="str">
            <v>Production frigorifique</v>
          </cell>
        </row>
        <row r="5">
          <cell r="C5" t="str">
            <v>2/ Tranche ferme Année 1 - du 01/11/2013 au 31/12/2013</v>
          </cell>
          <cell r="D5" t="str">
            <v>Necker</v>
          </cell>
          <cell r="E5" t="str">
            <v>GTC</v>
          </cell>
          <cell r="F5" t="str">
            <v>Production calorifique</v>
          </cell>
        </row>
        <row r="6">
          <cell r="C6" t="str">
            <v>3/ Tranche ferme Année 2 - du 01/01/2014 au 31/12/2014</v>
          </cell>
          <cell r="D6" t="str">
            <v>Sully-Turgot</v>
          </cell>
          <cell r="E6" t="str">
            <v>Plomberie Sanitaires</v>
          </cell>
          <cell r="F6" t="str">
            <v>Circuit de distribution calorifique</v>
          </cell>
        </row>
        <row r="7">
          <cell r="C7" t="str">
            <v>4/ Tranche conditionnelle Année 1  - du 01/01/2015 au 31/12/2015</v>
          </cell>
          <cell r="D7" t="str">
            <v>Organisation commune</v>
          </cell>
          <cell r="E7" t="str">
            <v xml:space="preserve">Fluides </v>
          </cell>
          <cell r="F7" t="str">
            <v>Circuit de distribution frigorifique</v>
          </cell>
        </row>
        <row r="8">
          <cell r="C8" t="str">
            <v>5/ Tranche conditionnelle Année 2 - du 01/01/2016 au 31/12/2016</v>
          </cell>
          <cell r="E8" t="str">
            <v>Fontainerie</v>
          </cell>
          <cell r="F8" t="str">
            <v>Ventilo-convecteurs</v>
          </cell>
        </row>
        <row r="9">
          <cell r="E9" t="str">
            <v>Serrurerie</v>
          </cell>
          <cell r="F9" t="str">
            <v>CTA</v>
          </cell>
        </row>
        <row r="10">
          <cell r="E10" t="str">
            <v>Général</v>
          </cell>
          <cell r="F10" t="str">
            <v>Autres</v>
          </cell>
        </row>
        <row r="11">
          <cell r="E11" t="str">
            <v>Responsable technique et administratif</v>
          </cell>
          <cell r="F11" t="str">
            <v>Automates programmables</v>
          </cell>
        </row>
        <row r="12">
          <cell r="E12" t="str">
            <v xml:space="preserve">Adjoint technique </v>
          </cell>
          <cell r="F12" t="str">
            <v>Réseau distribution eau froide</v>
          </cell>
        </row>
        <row r="13">
          <cell r="E13" t="str">
            <v>Refonte gmao</v>
          </cell>
          <cell r="F13" t="str">
            <v>Réseau ECS</v>
          </cell>
        </row>
        <row r="14">
          <cell r="E14" t="str">
            <v>procédures et modes opératoires</v>
          </cell>
          <cell r="F14" t="str">
            <v>Sanitaires</v>
          </cell>
        </row>
        <row r="15">
          <cell r="E15" t="str">
            <v>Cellule méthodes</v>
          </cell>
          <cell r="F15" t="str">
            <v>Réseau eaux grasses</v>
          </cell>
        </row>
        <row r="16">
          <cell r="E16" t="str">
            <v xml:space="preserve">Astreinte </v>
          </cell>
          <cell r="F16" t="str">
            <v>Réseau gaines grasses</v>
          </cell>
        </row>
        <row r="17">
          <cell r="E17" t="str">
            <v>outillages et équipements</v>
          </cell>
          <cell r="F17" t="str">
            <v xml:space="preserve">Réseau séparateur hydrocarbure </v>
          </cell>
        </row>
        <row r="18">
          <cell r="F18" t="str">
            <v>Réseau air-comprimé</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34"/>
  <sheetViews>
    <sheetView showGridLines="0" workbookViewId="0">
      <selection activeCell="A7" sqref="A7"/>
    </sheetView>
  </sheetViews>
  <sheetFormatPr baseColWidth="10" defaultColWidth="11.453125" defaultRowHeight="14.5"/>
  <cols>
    <col min="1" max="1" width="21.81640625" style="9" customWidth="1"/>
    <col min="2" max="16384" width="11.453125" style="9"/>
  </cols>
  <sheetData>
    <row r="2" spans="1:7" ht="126" customHeight="1">
      <c r="A2" s="129" t="s">
        <v>354</v>
      </c>
      <c r="B2" s="129"/>
      <c r="C2" s="129"/>
      <c r="D2" s="129"/>
      <c r="E2" s="129"/>
      <c r="F2" s="129"/>
      <c r="G2" s="129"/>
    </row>
    <row r="3" spans="1:7" ht="184.5" customHeight="1">
      <c r="A3" s="129"/>
      <c r="B3" s="129"/>
      <c r="C3" s="129"/>
      <c r="D3" s="129"/>
      <c r="E3" s="129"/>
      <c r="F3" s="129"/>
      <c r="G3" s="129"/>
    </row>
    <row r="4" spans="1:7">
      <c r="A4" s="10"/>
      <c r="E4" s="11"/>
    </row>
    <row r="6" spans="1:7" ht="159" customHeight="1">
      <c r="A6" s="130" t="s">
        <v>355</v>
      </c>
      <c r="B6" s="130"/>
      <c r="C6" s="130"/>
      <c r="D6" s="130"/>
      <c r="E6" s="130"/>
      <c r="F6" s="130"/>
      <c r="G6" s="130"/>
    </row>
    <row r="27" ht="57.75" customHeight="1"/>
    <row r="34" spans="1:7" ht="22.5" customHeight="1">
      <c r="A34" s="131" t="s">
        <v>81</v>
      </c>
      <c r="B34" s="131"/>
      <c r="C34" s="131"/>
      <c r="D34" s="131"/>
      <c r="E34" s="131"/>
      <c r="F34" s="131"/>
      <c r="G34" s="131"/>
    </row>
  </sheetData>
  <mergeCells count="3">
    <mergeCell ref="A2:G3"/>
    <mergeCell ref="A6:G6"/>
    <mergeCell ref="A34:G34"/>
  </mergeCells>
  <pageMargins left="0.7" right="0.7" top="0.75" bottom="0.75" header="0.3" footer="0.3"/>
  <pageSetup paperSize="9" scale="8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I239"/>
  <sheetViews>
    <sheetView showGridLines="0" zoomScaleNormal="100" zoomScaleSheetLayoutView="85" workbookViewId="0">
      <selection activeCell="H213" sqref="H213:I213"/>
    </sheetView>
  </sheetViews>
  <sheetFormatPr baseColWidth="10" defaultColWidth="11.453125" defaultRowHeight="12.5"/>
  <cols>
    <col min="1" max="1" width="11.54296875" style="4" bestFit="1" customWidth="1"/>
    <col min="2" max="2" width="11.453125" style="1"/>
    <col min="3" max="3" width="28.26953125" style="1" customWidth="1"/>
    <col min="4" max="4" width="11.453125" style="3"/>
    <col min="5" max="5" width="11.453125" style="2"/>
    <col min="6" max="6" width="19.7265625" style="2" customWidth="1"/>
    <col min="7" max="7" width="26.54296875" style="1" customWidth="1"/>
    <col min="8" max="16384" width="11.453125" style="1"/>
  </cols>
  <sheetData>
    <row r="1" spans="1:9" ht="23">
      <c r="A1" s="212" t="s">
        <v>77</v>
      </c>
      <c r="B1" s="213"/>
      <c r="C1" s="213"/>
      <c r="D1" s="213"/>
      <c r="E1" s="213"/>
      <c r="F1" s="213"/>
      <c r="G1" s="213"/>
      <c r="H1" s="213"/>
      <c r="I1" s="214"/>
    </row>
    <row r="2" spans="1:9">
      <c r="A2" s="58"/>
      <c r="B2" s="59"/>
      <c r="C2" s="59"/>
      <c r="D2" s="59"/>
      <c r="E2" s="59"/>
      <c r="F2" s="59"/>
      <c r="G2" s="59"/>
      <c r="H2" s="59"/>
      <c r="I2" s="60"/>
    </row>
    <row r="3" spans="1:9" ht="60" customHeight="1">
      <c r="A3" s="215" t="s">
        <v>86</v>
      </c>
      <c r="B3" s="216"/>
      <c r="C3" s="216"/>
      <c r="D3" s="216"/>
      <c r="E3" s="216"/>
      <c r="F3" s="216"/>
      <c r="G3" s="216"/>
      <c r="H3" s="216"/>
      <c r="I3" s="217"/>
    </row>
    <row r="4" spans="1:9" ht="12.75" customHeight="1">
      <c r="A4" s="218"/>
      <c r="B4" s="219"/>
      <c r="C4" s="219"/>
      <c r="D4" s="220" t="s">
        <v>87</v>
      </c>
      <c r="E4" s="220"/>
      <c r="F4" s="221"/>
      <c r="G4" s="70"/>
      <c r="H4" s="70"/>
      <c r="I4" s="69"/>
    </row>
    <row r="5" spans="1:9" ht="34.5" customHeight="1">
      <c r="A5" s="218"/>
      <c r="B5" s="219"/>
      <c r="C5" s="219"/>
      <c r="D5" s="220"/>
      <c r="E5" s="220"/>
      <c r="F5" s="61"/>
      <c r="G5" s="68"/>
      <c r="H5" s="68"/>
      <c r="I5" s="69"/>
    </row>
    <row r="6" spans="1:9" ht="27.5" customHeight="1" thickBot="1">
      <c r="A6" s="218"/>
      <c r="B6" s="219"/>
      <c r="C6" s="219"/>
      <c r="D6" s="71" t="s">
        <v>88</v>
      </c>
      <c r="E6" s="72" t="s">
        <v>89</v>
      </c>
      <c r="F6" s="73" t="s">
        <v>90</v>
      </c>
      <c r="G6" s="74" t="s">
        <v>16</v>
      </c>
      <c r="H6" s="222" t="s">
        <v>15</v>
      </c>
      <c r="I6" s="223"/>
    </row>
    <row r="7" spans="1:9" ht="24.75" customHeight="1" thickBot="1">
      <c r="A7" s="209" t="s">
        <v>78</v>
      </c>
      <c r="B7" s="210"/>
      <c r="C7" s="210"/>
      <c r="D7" s="197"/>
      <c r="E7" s="197"/>
      <c r="F7" s="197"/>
      <c r="G7" s="210"/>
      <c r="H7" s="210"/>
      <c r="I7" s="211"/>
    </row>
    <row r="8" spans="1:9" ht="23.25" customHeight="1" thickBot="1">
      <c r="A8" s="170" t="s">
        <v>35</v>
      </c>
      <c r="B8" s="171"/>
      <c r="C8" s="171"/>
      <c r="D8" s="171"/>
      <c r="E8" s="171"/>
      <c r="F8" s="171"/>
      <c r="G8" s="171"/>
      <c r="H8" s="171"/>
      <c r="I8" s="172"/>
    </row>
    <row r="9" spans="1:9" ht="16.5" customHeight="1" thickBot="1">
      <c r="A9" s="24" t="s">
        <v>47</v>
      </c>
      <c r="B9" s="154" t="s">
        <v>34</v>
      </c>
      <c r="C9" s="155"/>
      <c r="D9" s="20"/>
      <c r="E9" s="22"/>
      <c r="F9" s="22"/>
      <c r="G9" s="25" t="str">
        <f>"Sous-total"&amp;" "&amp;A9&amp;"="</f>
        <v>Sous-total 8.2a=</v>
      </c>
      <c r="H9" s="207">
        <f>H10+H11</f>
        <v>0</v>
      </c>
      <c r="I9" s="208"/>
    </row>
    <row r="10" spans="1:9" ht="13.5" customHeight="1" thickBot="1">
      <c r="A10" s="26"/>
      <c r="B10" s="138" t="s">
        <v>20</v>
      </c>
      <c r="C10" s="139"/>
      <c r="D10" s="14"/>
      <c r="E10" s="15"/>
      <c r="F10" s="16"/>
      <c r="G10" s="16"/>
      <c r="H10" s="140">
        <f>D10*E10+G10+F10</f>
        <v>0</v>
      </c>
      <c r="I10" s="141"/>
    </row>
    <row r="11" spans="1:9" ht="12.75" customHeight="1" thickBot="1">
      <c r="A11" s="26"/>
      <c r="B11" s="158" t="s">
        <v>19</v>
      </c>
      <c r="C11" s="165"/>
      <c r="D11" s="17"/>
      <c r="E11" s="18"/>
      <c r="F11" s="19"/>
      <c r="G11" s="19"/>
      <c r="H11" s="140">
        <f>D11*E11+G11+F11</f>
        <v>0</v>
      </c>
      <c r="I11" s="141"/>
    </row>
    <row r="12" spans="1:9" ht="13.5" customHeight="1" thickBot="1">
      <c r="A12" s="27" t="s">
        <v>48</v>
      </c>
      <c r="B12" s="142" t="s">
        <v>33</v>
      </c>
      <c r="C12" s="143"/>
      <c r="D12" s="20"/>
      <c r="E12" s="21"/>
      <c r="F12" s="22"/>
      <c r="G12" s="25" t="str">
        <f>"Sous-total"&amp;" "&amp;A12&amp;"="</f>
        <v>Sous-total 8.2b=</v>
      </c>
      <c r="H12" s="136">
        <f>H13+H14</f>
        <v>0</v>
      </c>
      <c r="I12" s="137"/>
    </row>
    <row r="13" spans="1:9" ht="12.75" customHeight="1" thickBot="1">
      <c r="A13" s="26"/>
      <c r="B13" s="156" t="s">
        <v>20</v>
      </c>
      <c r="C13" s="157"/>
      <c r="D13" s="14"/>
      <c r="E13" s="15"/>
      <c r="F13" s="16"/>
      <c r="G13" s="16"/>
      <c r="H13" s="140">
        <f t="shared" ref="H13:H14" si="0">D13*E13+G13+F13</f>
        <v>0</v>
      </c>
      <c r="I13" s="141"/>
    </row>
    <row r="14" spans="1:9" ht="13.5" customHeight="1" thickBot="1">
      <c r="A14" s="26"/>
      <c r="B14" s="158" t="s">
        <v>19</v>
      </c>
      <c r="C14" s="159"/>
      <c r="D14" s="17"/>
      <c r="E14" s="18"/>
      <c r="F14" s="19"/>
      <c r="G14" s="19"/>
      <c r="H14" s="140">
        <f t="shared" si="0"/>
        <v>0</v>
      </c>
      <c r="I14" s="141"/>
    </row>
    <row r="15" spans="1:9" ht="12.75" customHeight="1" thickBot="1">
      <c r="A15" s="27" t="s">
        <v>49</v>
      </c>
      <c r="B15" s="162" t="s">
        <v>68</v>
      </c>
      <c r="C15" s="163"/>
      <c r="D15" s="20"/>
      <c r="E15" s="21"/>
      <c r="F15" s="22"/>
      <c r="G15" s="25" t="str">
        <f>"Sous-total"&amp;" "&amp;A15&amp;"="</f>
        <v>Sous-total 8.2c=</v>
      </c>
      <c r="H15" s="136">
        <f t="shared" ref="H15" si="1">H16+H17</f>
        <v>0</v>
      </c>
      <c r="I15" s="137"/>
    </row>
    <row r="16" spans="1:9" ht="13.5" customHeight="1" thickBot="1">
      <c r="A16" s="26"/>
      <c r="B16" s="138" t="s">
        <v>20</v>
      </c>
      <c r="C16" s="139"/>
      <c r="D16" s="14"/>
      <c r="E16" s="15"/>
      <c r="F16" s="16"/>
      <c r="G16" s="16"/>
      <c r="H16" s="140">
        <f t="shared" ref="H16:H17" si="2">D16*E16+G16+F16</f>
        <v>0</v>
      </c>
      <c r="I16" s="141"/>
    </row>
    <row r="17" spans="1:9" ht="12.75" customHeight="1" thickBot="1">
      <c r="A17" s="26"/>
      <c r="B17" s="148" t="s">
        <v>19</v>
      </c>
      <c r="C17" s="149"/>
      <c r="D17" s="17"/>
      <c r="E17" s="18"/>
      <c r="F17" s="19"/>
      <c r="G17" s="19"/>
      <c r="H17" s="140">
        <f t="shared" si="2"/>
        <v>0</v>
      </c>
      <c r="I17" s="141"/>
    </row>
    <row r="18" spans="1:9" ht="13.5" customHeight="1" thickBot="1">
      <c r="A18" s="27" t="s">
        <v>50</v>
      </c>
      <c r="B18" s="142" t="s">
        <v>32</v>
      </c>
      <c r="C18" s="143"/>
      <c r="D18" s="23"/>
      <c r="E18" s="21"/>
      <c r="F18" s="22"/>
      <c r="G18" s="25" t="str">
        <f>"Sous-total"&amp;" "&amp;A18&amp;"="</f>
        <v>Sous-total 8.2d=</v>
      </c>
      <c r="H18" s="136">
        <f t="shared" ref="H18" si="3">H19+H20</f>
        <v>0</v>
      </c>
      <c r="I18" s="137"/>
    </row>
    <row r="19" spans="1:9" ht="13.5" customHeight="1" thickBot="1">
      <c r="A19" s="26"/>
      <c r="B19" s="138" t="s">
        <v>20</v>
      </c>
      <c r="C19" s="139"/>
      <c r="D19" s="14"/>
      <c r="E19" s="15"/>
      <c r="F19" s="16"/>
      <c r="G19" s="16"/>
      <c r="H19" s="140">
        <f t="shared" ref="H19:H20" si="4">D19*E19+G19+F19</f>
        <v>0</v>
      </c>
      <c r="I19" s="141"/>
    </row>
    <row r="20" spans="1:9" ht="13.5" customHeight="1" thickBot="1">
      <c r="A20" s="26"/>
      <c r="B20" s="148" t="s">
        <v>19</v>
      </c>
      <c r="C20" s="149"/>
      <c r="D20" s="17"/>
      <c r="E20" s="18"/>
      <c r="F20" s="19"/>
      <c r="G20" s="19"/>
      <c r="H20" s="140">
        <f t="shared" si="4"/>
        <v>0</v>
      </c>
      <c r="I20" s="141"/>
    </row>
    <row r="21" spans="1:9" ht="13.5" customHeight="1" thickBot="1">
      <c r="A21" s="27" t="s">
        <v>51</v>
      </c>
      <c r="B21" s="142" t="s">
        <v>31</v>
      </c>
      <c r="C21" s="143"/>
      <c r="D21" s="20"/>
      <c r="E21" s="21"/>
      <c r="F21" s="22"/>
      <c r="G21" s="25" t="str">
        <f>"Sous-total"&amp;" "&amp;A21&amp;"="</f>
        <v>Sous-total 8.2e=</v>
      </c>
      <c r="H21" s="136">
        <f t="shared" ref="H21" si="5">H22+H23</f>
        <v>0</v>
      </c>
      <c r="I21" s="137"/>
    </row>
    <row r="22" spans="1:9" ht="12.75" customHeight="1" thickBot="1">
      <c r="A22" s="26"/>
      <c r="B22" s="138" t="s">
        <v>20</v>
      </c>
      <c r="C22" s="139"/>
      <c r="D22" s="14"/>
      <c r="E22" s="15"/>
      <c r="F22" s="16"/>
      <c r="G22" s="16"/>
      <c r="H22" s="140">
        <f t="shared" ref="H22:H23" si="6">D22*E22+G22+F22</f>
        <v>0</v>
      </c>
      <c r="I22" s="141"/>
    </row>
    <row r="23" spans="1:9" ht="13.5" customHeight="1" thickBot="1">
      <c r="A23" s="26"/>
      <c r="B23" s="148" t="s">
        <v>42</v>
      </c>
      <c r="C23" s="149"/>
      <c r="D23" s="17"/>
      <c r="E23" s="18"/>
      <c r="F23" s="19"/>
      <c r="G23" s="19"/>
      <c r="H23" s="140">
        <f t="shared" si="6"/>
        <v>0</v>
      </c>
      <c r="I23" s="141"/>
    </row>
    <row r="24" spans="1:9" ht="13.5" customHeight="1" thickBot="1">
      <c r="A24" s="27" t="s">
        <v>52</v>
      </c>
      <c r="B24" s="142" t="s">
        <v>67</v>
      </c>
      <c r="C24" s="143"/>
      <c r="D24" s="20"/>
      <c r="E24" s="21"/>
      <c r="F24" s="22"/>
      <c r="G24" s="25" t="str">
        <f>"Sous-total"&amp;" "&amp;A24&amp;"="</f>
        <v>Sous-total 8.2f=</v>
      </c>
      <c r="H24" s="136">
        <f t="shared" ref="H24" si="7">H25+H26</f>
        <v>0</v>
      </c>
      <c r="I24" s="137"/>
    </row>
    <row r="25" spans="1:9" ht="13.5" customHeight="1" thickBot="1">
      <c r="A25" s="26"/>
      <c r="B25" s="138" t="s">
        <v>20</v>
      </c>
      <c r="C25" s="139"/>
      <c r="D25" s="14"/>
      <c r="E25" s="15"/>
      <c r="F25" s="16"/>
      <c r="G25" s="16"/>
      <c r="H25" s="140">
        <f t="shared" ref="H25:H26" si="8">D25*E25+G25+F25</f>
        <v>0</v>
      </c>
      <c r="I25" s="141"/>
    </row>
    <row r="26" spans="1:9" ht="13.5" customHeight="1" thickBot="1">
      <c r="A26" s="26"/>
      <c r="B26" s="148" t="s">
        <v>19</v>
      </c>
      <c r="C26" s="149"/>
      <c r="D26" s="17"/>
      <c r="E26" s="18"/>
      <c r="F26" s="19"/>
      <c r="G26" s="19"/>
      <c r="H26" s="140">
        <f t="shared" si="8"/>
        <v>0</v>
      </c>
      <c r="I26" s="141"/>
    </row>
    <row r="27" spans="1:9" ht="13.5" customHeight="1" thickBot="1">
      <c r="A27" s="27" t="s">
        <v>53</v>
      </c>
      <c r="B27" s="142" t="s">
        <v>30</v>
      </c>
      <c r="C27" s="143"/>
      <c r="D27" s="20"/>
      <c r="E27" s="21"/>
      <c r="F27" s="22"/>
      <c r="G27" s="25" t="str">
        <f>"Sous-total"&amp;" "&amp;A27&amp;"="</f>
        <v>Sous-total 8.2g=</v>
      </c>
      <c r="H27" s="136">
        <f t="shared" ref="H27" si="9">H28+H29</f>
        <v>0</v>
      </c>
      <c r="I27" s="137"/>
    </row>
    <row r="28" spans="1:9" ht="12.75" customHeight="1" thickBot="1">
      <c r="A28" s="26"/>
      <c r="B28" s="138" t="s">
        <v>20</v>
      </c>
      <c r="C28" s="139"/>
      <c r="D28" s="14"/>
      <c r="E28" s="15"/>
      <c r="F28" s="16"/>
      <c r="G28" s="16"/>
      <c r="H28" s="140">
        <f t="shared" ref="H28:H29" si="10">D28*E28+G28+F28</f>
        <v>0</v>
      </c>
      <c r="I28" s="141"/>
    </row>
    <row r="29" spans="1:9" ht="12.75" customHeight="1" thickBot="1">
      <c r="A29" s="26"/>
      <c r="B29" s="148" t="s">
        <v>19</v>
      </c>
      <c r="C29" s="149"/>
      <c r="D29" s="17"/>
      <c r="E29" s="18"/>
      <c r="F29" s="19"/>
      <c r="G29" s="19"/>
      <c r="H29" s="140">
        <f t="shared" si="10"/>
        <v>0</v>
      </c>
      <c r="I29" s="141"/>
    </row>
    <row r="30" spans="1:9" ht="13.5" customHeight="1" thickBot="1">
      <c r="A30" s="27" t="s">
        <v>54</v>
      </c>
      <c r="B30" s="142" t="s">
        <v>41</v>
      </c>
      <c r="C30" s="143"/>
      <c r="D30" s="20"/>
      <c r="E30" s="21"/>
      <c r="F30" s="22"/>
      <c r="G30" s="25" t="str">
        <f>"Sous-total"&amp;" "&amp;A30&amp;"="</f>
        <v>Sous-total 8.2h=</v>
      </c>
      <c r="H30" s="136">
        <f t="shared" ref="H30" si="11">H31+H32</f>
        <v>0</v>
      </c>
      <c r="I30" s="137"/>
    </row>
    <row r="31" spans="1:9" ht="13.5" customHeight="1" thickBot="1">
      <c r="A31" s="26"/>
      <c r="B31" s="138" t="s">
        <v>20</v>
      </c>
      <c r="C31" s="139"/>
      <c r="D31" s="14"/>
      <c r="E31" s="15"/>
      <c r="F31" s="16"/>
      <c r="G31" s="16"/>
      <c r="H31" s="140">
        <f t="shared" ref="H31:H32" si="12">D31*E31+G31+F31</f>
        <v>0</v>
      </c>
      <c r="I31" s="141"/>
    </row>
    <row r="32" spans="1:9" ht="13.5" customHeight="1" thickBot="1">
      <c r="A32" s="26"/>
      <c r="B32" s="148" t="s">
        <v>19</v>
      </c>
      <c r="C32" s="149"/>
      <c r="D32" s="17"/>
      <c r="E32" s="18"/>
      <c r="F32" s="19"/>
      <c r="G32" s="19"/>
      <c r="H32" s="140">
        <f t="shared" si="12"/>
        <v>0</v>
      </c>
      <c r="I32" s="141"/>
    </row>
    <row r="33" spans="1:9" ht="29.25" customHeight="1" thickBot="1">
      <c r="A33" s="170" t="s">
        <v>21</v>
      </c>
      <c r="B33" s="171"/>
      <c r="C33" s="171"/>
      <c r="D33" s="171"/>
      <c r="E33" s="171"/>
      <c r="F33" s="171"/>
      <c r="G33" s="171"/>
      <c r="H33" s="171"/>
      <c r="I33" s="172"/>
    </row>
    <row r="34" spans="1:9" ht="13.5" customHeight="1" thickBot="1">
      <c r="A34" s="29">
        <v>3</v>
      </c>
      <c r="B34" s="154" t="s">
        <v>46</v>
      </c>
      <c r="C34" s="155"/>
      <c r="D34" s="20"/>
      <c r="E34" s="22"/>
      <c r="F34" s="22"/>
      <c r="G34" s="25" t="str">
        <f>"Sous-total"&amp;" "&amp;A34&amp;"="</f>
        <v>Sous-total 3=</v>
      </c>
      <c r="H34" s="136">
        <f t="shared" ref="H34" si="13">H35+H36</f>
        <v>0</v>
      </c>
      <c r="I34" s="137"/>
    </row>
    <row r="35" spans="1:9" ht="12.75" customHeight="1" thickBot="1">
      <c r="A35" s="28"/>
      <c r="B35" s="144" t="s">
        <v>20</v>
      </c>
      <c r="C35" s="145"/>
      <c r="D35" s="14"/>
      <c r="E35" s="15"/>
      <c r="F35" s="16"/>
      <c r="G35" s="16"/>
      <c r="H35" s="146">
        <f t="shared" ref="H35:H36" si="14">D35*E35+G35+F35</f>
        <v>0</v>
      </c>
      <c r="I35" s="147"/>
    </row>
    <row r="36" spans="1:9" ht="13.5" customHeight="1" thickBot="1">
      <c r="A36" s="28"/>
      <c r="B36" s="160" t="s">
        <v>19</v>
      </c>
      <c r="C36" s="164"/>
      <c r="D36" s="17"/>
      <c r="E36" s="18"/>
      <c r="F36" s="19"/>
      <c r="G36" s="19"/>
      <c r="H36" s="146">
        <f t="shared" si="14"/>
        <v>0</v>
      </c>
      <c r="I36" s="147"/>
    </row>
    <row r="37" spans="1:9" ht="22.5" customHeight="1" thickBot="1">
      <c r="A37" s="170" t="s">
        <v>29</v>
      </c>
      <c r="B37" s="171"/>
      <c r="C37" s="171"/>
      <c r="D37" s="171"/>
      <c r="E37" s="171"/>
      <c r="F37" s="171"/>
      <c r="G37" s="171"/>
      <c r="H37" s="171"/>
      <c r="I37" s="172"/>
    </row>
    <row r="38" spans="1:9" ht="13.5" customHeight="1" thickBot="1">
      <c r="A38" s="27" t="s">
        <v>55</v>
      </c>
      <c r="B38" s="154" t="s">
        <v>73</v>
      </c>
      <c r="C38" s="155"/>
      <c r="D38" s="20"/>
      <c r="E38" s="22"/>
      <c r="F38" s="22"/>
      <c r="G38" s="25" t="str">
        <f>"Sous-total"&amp;" "&amp;A38&amp;"="</f>
        <v>Sous-total 8.4a=</v>
      </c>
      <c r="H38" s="136">
        <f t="shared" ref="H38" si="15">H39+H40</f>
        <v>0</v>
      </c>
      <c r="I38" s="137"/>
    </row>
    <row r="39" spans="1:9" ht="12.75" customHeight="1" thickBot="1">
      <c r="A39" s="28"/>
      <c r="B39" s="144" t="s">
        <v>20</v>
      </c>
      <c r="C39" s="145"/>
      <c r="D39" s="14"/>
      <c r="E39" s="15"/>
      <c r="F39" s="16"/>
      <c r="G39" s="16"/>
      <c r="H39" s="146">
        <f t="shared" ref="H39:H40" si="16">D39*E39+G39+F39</f>
        <v>0</v>
      </c>
      <c r="I39" s="147"/>
    </row>
    <row r="40" spans="1:9" ht="13.5" customHeight="1" thickBot="1">
      <c r="A40" s="28"/>
      <c r="B40" s="160" t="s">
        <v>19</v>
      </c>
      <c r="C40" s="164"/>
      <c r="D40" s="17"/>
      <c r="E40" s="18"/>
      <c r="F40" s="19"/>
      <c r="G40" s="19"/>
      <c r="H40" s="146">
        <f t="shared" si="16"/>
        <v>0</v>
      </c>
      <c r="I40" s="147"/>
    </row>
    <row r="41" spans="1:9" ht="13.5" customHeight="1" thickBot="1">
      <c r="A41" s="27" t="s">
        <v>56</v>
      </c>
      <c r="B41" s="142" t="s">
        <v>28</v>
      </c>
      <c r="C41" s="143"/>
      <c r="D41" s="20"/>
      <c r="E41" s="21"/>
      <c r="F41" s="22"/>
      <c r="G41" s="25" t="str">
        <f>"Sous-total"&amp;" "&amp;A41&amp;"="</f>
        <v>Sous-total 8.4b=</v>
      </c>
      <c r="H41" s="136">
        <f t="shared" ref="H41" si="17">H42+H43</f>
        <v>0</v>
      </c>
      <c r="I41" s="137"/>
    </row>
    <row r="42" spans="1:9" ht="13.5" customHeight="1" thickBot="1">
      <c r="A42" s="28"/>
      <c r="B42" s="173" t="s">
        <v>20</v>
      </c>
      <c r="C42" s="174"/>
      <c r="D42" s="14"/>
      <c r="E42" s="15"/>
      <c r="F42" s="16"/>
      <c r="G42" s="16"/>
      <c r="H42" s="146">
        <f t="shared" ref="H42:H43" si="18">D42*E42+G42+F42</f>
        <v>0</v>
      </c>
      <c r="I42" s="147"/>
    </row>
    <row r="43" spans="1:9" ht="13.5" customHeight="1" thickBot="1">
      <c r="A43" s="28"/>
      <c r="B43" s="160" t="s">
        <v>19</v>
      </c>
      <c r="C43" s="161"/>
      <c r="D43" s="17"/>
      <c r="E43" s="18"/>
      <c r="F43" s="19"/>
      <c r="G43" s="19"/>
      <c r="H43" s="146">
        <f t="shared" si="18"/>
        <v>0</v>
      </c>
      <c r="I43" s="147"/>
    </row>
    <row r="44" spans="1:9" ht="12.75" customHeight="1" thickBot="1">
      <c r="A44" s="27" t="s">
        <v>57</v>
      </c>
      <c r="B44" s="162" t="s">
        <v>27</v>
      </c>
      <c r="C44" s="163"/>
      <c r="D44" s="20"/>
      <c r="E44" s="21"/>
      <c r="F44" s="22"/>
      <c r="G44" s="25" t="str">
        <f>"Sous-total"&amp;" "&amp;A44&amp;"="</f>
        <v>Sous-total 8.4c=</v>
      </c>
      <c r="H44" s="136">
        <f t="shared" ref="H44" si="19">H45+H46</f>
        <v>0</v>
      </c>
      <c r="I44" s="137"/>
    </row>
    <row r="45" spans="1:9" ht="13.5" customHeight="1" thickBot="1">
      <c r="A45" s="28"/>
      <c r="B45" s="144" t="s">
        <v>20</v>
      </c>
      <c r="C45" s="145"/>
      <c r="D45" s="14"/>
      <c r="E45" s="15"/>
      <c r="F45" s="16"/>
      <c r="G45" s="16"/>
      <c r="H45" s="146">
        <f t="shared" ref="H45:H46" si="20">D45*E45+G45+F45</f>
        <v>0</v>
      </c>
      <c r="I45" s="147"/>
    </row>
    <row r="46" spans="1:9" ht="13.5" customHeight="1" thickBot="1">
      <c r="A46" s="28"/>
      <c r="B46" s="166" t="s">
        <v>19</v>
      </c>
      <c r="C46" s="167"/>
      <c r="D46" s="17"/>
      <c r="E46" s="18"/>
      <c r="F46" s="19"/>
      <c r="G46" s="19"/>
      <c r="H46" s="146">
        <f t="shared" si="20"/>
        <v>0</v>
      </c>
      <c r="I46" s="147"/>
    </row>
    <row r="47" spans="1:9" ht="15.75" customHeight="1" thickBot="1">
      <c r="A47" s="27" t="s">
        <v>58</v>
      </c>
      <c r="B47" s="142" t="s">
        <v>26</v>
      </c>
      <c r="C47" s="143"/>
      <c r="D47" s="23"/>
      <c r="E47" s="21"/>
      <c r="F47" s="22"/>
      <c r="G47" s="25" t="str">
        <f>"Sous-total"&amp;" "&amp;A47&amp;"="</f>
        <v>Sous-total 8.4d=</v>
      </c>
      <c r="H47" s="136">
        <f t="shared" ref="H47" si="21">H48+H49</f>
        <v>0</v>
      </c>
      <c r="I47" s="137"/>
    </row>
    <row r="48" spans="1:9" ht="13.5" customHeight="1" thickBot="1">
      <c r="A48" s="28"/>
      <c r="B48" s="144" t="s">
        <v>20</v>
      </c>
      <c r="C48" s="145"/>
      <c r="D48" s="14"/>
      <c r="E48" s="15"/>
      <c r="F48" s="16"/>
      <c r="G48" s="16"/>
      <c r="H48" s="146">
        <f t="shared" ref="H48:H49" si="22">D48*E48+G48+F48</f>
        <v>0</v>
      </c>
      <c r="I48" s="147"/>
    </row>
    <row r="49" spans="1:9" ht="12.75" customHeight="1" thickBot="1">
      <c r="A49" s="28"/>
      <c r="B49" s="166" t="s">
        <v>19</v>
      </c>
      <c r="C49" s="167"/>
      <c r="D49" s="17"/>
      <c r="E49" s="18"/>
      <c r="F49" s="19"/>
      <c r="G49" s="19"/>
      <c r="H49" s="146">
        <f t="shared" si="22"/>
        <v>0</v>
      </c>
      <c r="I49" s="147"/>
    </row>
    <row r="50" spans="1:9" ht="13.5" customHeight="1" thickBot="1">
      <c r="A50" s="27" t="s">
        <v>59</v>
      </c>
      <c r="B50" s="142" t="s">
        <v>25</v>
      </c>
      <c r="C50" s="143"/>
      <c r="D50" s="20"/>
      <c r="E50" s="21"/>
      <c r="F50" s="22"/>
      <c r="G50" s="25" t="str">
        <f>"Sous-total"&amp;" "&amp;A50&amp;"="</f>
        <v>Sous-total 8.4e=</v>
      </c>
      <c r="H50" s="136">
        <f t="shared" ref="H50" si="23">H51+H52</f>
        <v>0</v>
      </c>
      <c r="I50" s="137"/>
    </row>
    <row r="51" spans="1:9" ht="12.75" customHeight="1" thickBot="1">
      <c r="A51" s="28"/>
      <c r="B51" s="144" t="s">
        <v>20</v>
      </c>
      <c r="C51" s="145"/>
      <c r="D51" s="14"/>
      <c r="E51" s="15"/>
      <c r="F51" s="16"/>
      <c r="G51" s="16"/>
      <c r="H51" s="146">
        <f t="shared" ref="H51:H52" si="24">D51*E51+G51+F51</f>
        <v>0</v>
      </c>
      <c r="I51" s="147"/>
    </row>
    <row r="52" spans="1:9" ht="13.5" customHeight="1" thickBot="1">
      <c r="A52" s="28"/>
      <c r="B52" s="166" t="s">
        <v>24</v>
      </c>
      <c r="C52" s="167"/>
      <c r="D52" s="17"/>
      <c r="E52" s="18"/>
      <c r="F52" s="19"/>
      <c r="G52" s="19"/>
      <c r="H52" s="146">
        <f t="shared" si="24"/>
        <v>0</v>
      </c>
      <c r="I52" s="147"/>
    </row>
    <row r="53" spans="1:9" ht="27" customHeight="1" thickBot="1">
      <c r="A53" s="170" t="s">
        <v>37</v>
      </c>
      <c r="B53" s="171"/>
      <c r="C53" s="171"/>
      <c r="D53" s="171"/>
      <c r="E53" s="171"/>
      <c r="F53" s="171"/>
      <c r="G53" s="171"/>
      <c r="H53" s="171"/>
      <c r="I53" s="172"/>
    </row>
    <row r="54" spans="1:9" ht="13.5" customHeight="1" thickBot="1">
      <c r="A54" s="27" t="s">
        <v>60</v>
      </c>
      <c r="B54" s="154" t="s">
        <v>72</v>
      </c>
      <c r="C54" s="155"/>
      <c r="D54" s="20"/>
      <c r="E54" s="22"/>
      <c r="F54" s="22"/>
      <c r="G54" s="25" t="str">
        <f>"Sous-total"&amp;" "&amp;A54&amp;"="</f>
        <v>Sous-total 8.5a=</v>
      </c>
      <c r="H54" s="136">
        <f t="shared" ref="H54" si="25">H55+H56</f>
        <v>0</v>
      </c>
      <c r="I54" s="137"/>
    </row>
    <row r="55" spans="1:9" ht="13.5" customHeight="1" thickBot="1">
      <c r="A55" s="26"/>
      <c r="B55" s="138" t="s">
        <v>20</v>
      </c>
      <c r="C55" s="139"/>
      <c r="D55" s="14"/>
      <c r="E55" s="15"/>
      <c r="F55" s="16"/>
      <c r="G55" s="16"/>
      <c r="H55" s="140">
        <f t="shared" ref="H55:H56" si="26">D55*E55+G55+F55</f>
        <v>0</v>
      </c>
      <c r="I55" s="141"/>
    </row>
    <row r="56" spans="1:9" ht="13.5" customHeight="1" thickBot="1">
      <c r="A56" s="26"/>
      <c r="B56" s="158" t="s">
        <v>19</v>
      </c>
      <c r="C56" s="165"/>
      <c r="D56" s="17"/>
      <c r="E56" s="18"/>
      <c r="F56" s="19"/>
      <c r="G56" s="19"/>
      <c r="H56" s="140">
        <f t="shared" si="26"/>
        <v>0</v>
      </c>
      <c r="I56" s="141"/>
    </row>
    <row r="57" spans="1:9" ht="13.5" customHeight="1" thickBot="1">
      <c r="A57" s="27" t="s">
        <v>61</v>
      </c>
      <c r="B57" s="142" t="s">
        <v>38</v>
      </c>
      <c r="C57" s="143"/>
      <c r="D57" s="20"/>
      <c r="E57" s="21"/>
      <c r="F57" s="22"/>
      <c r="G57" s="25" t="str">
        <f>"Sous-total"&amp;" "&amp;A57&amp;"="</f>
        <v>Sous-total 8.5b=</v>
      </c>
      <c r="H57" s="136">
        <f t="shared" ref="H57" si="27">H58+H59</f>
        <v>0</v>
      </c>
      <c r="I57" s="137"/>
    </row>
    <row r="58" spans="1:9" ht="13.5" customHeight="1" thickBot="1">
      <c r="A58" s="26"/>
      <c r="B58" s="156" t="s">
        <v>20</v>
      </c>
      <c r="C58" s="157"/>
      <c r="D58" s="14"/>
      <c r="E58" s="15"/>
      <c r="F58" s="16"/>
      <c r="G58" s="16"/>
      <c r="H58" s="140">
        <f t="shared" ref="H58:H59" si="28">D58*E58+G58+F58</f>
        <v>0</v>
      </c>
      <c r="I58" s="141"/>
    </row>
    <row r="59" spans="1:9" ht="12.75" customHeight="1" thickBot="1">
      <c r="A59" s="26"/>
      <c r="B59" s="158" t="s">
        <v>19</v>
      </c>
      <c r="C59" s="159"/>
      <c r="D59" s="17"/>
      <c r="E59" s="18"/>
      <c r="F59" s="19"/>
      <c r="G59" s="19"/>
      <c r="H59" s="140">
        <f t="shared" si="28"/>
        <v>0</v>
      </c>
      <c r="I59" s="141"/>
    </row>
    <row r="60" spans="1:9" ht="13.5" customHeight="1" thickBot="1">
      <c r="A60" s="27" t="s">
        <v>62</v>
      </c>
      <c r="B60" s="162" t="s">
        <v>39</v>
      </c>
      <c r="C60" s="163"/>
      <c r="D60" s="20"/>
      <c r="E60" s="21"/>
      <c r="F60" s="22"/>
      <c r="G60" s="25" t="str">
        <f>"Sous-total"&amp;" "&amp;A60&amp;"="</f>
        <v>Sous-total 8.5c=</v>
      </c>
      <c r="H60" s="136">
        <f t="shared" ref="H60" si="29">H61+H62</f>
        <v>0</v>
      </c>
      <c r="I60" s="137"/>
    </row>
    <row r="61" spans="1:9" ht="13.5" thickBot="1">
      <c r="A61" s="26"/>
      <c r="B61" s="138" t="s">
        <v>20</v>
      </c>
      <c r="C61" s="139"/>
      <c r="D61" s="14"/>
      <c r="E61" s="15"/>
      <c r="F61" s="16"/>
      <c r="G61" s="16"/>
      <c r="H61" s="140">
        <f t="shared" ref="H61:H62" si="30">D61*E61+G61+F61</f>
        <v>0</v>
      </c>
      <c r="I61" s="141"/>
    </row>
    <row r="62" spans="1:9" ht="12.75" customHeight="1" thickBot="1">
      <c r="A62" s="26"/>
      <c r="B62" s="148" t="s">
        <v>19</v>
      </c>
      <c r="C62" s="149"/>
      <c r="D62" s="17"/>
      <c r="E62" s="18"/>
      <c r="F62" s="19"/>
      <c r="G62" s="19"/>
      <c r="H62" s="140">
        <f t="shared" si="30"/>
        <v>0</v>
      </c>
      <c r="I62" s="141"/>
    </row>
    <row r="63" spans="1:9" ht="13.5" customHeight="1" thickBot="1">
      <c r="A63" s="27" t="s">
        <v>63</v>
      </c>
      <c r="B63" s="142" t="s">
        <v>44</v>
      </c>
      <c r="C63" s="143"/>
      <c r="D63" s="23"/>
      <c r="E63" s="21"/>
      <c r="F63" s="22"/>
      <c r="G63" s="25" t="str">
        <f>"Sous-total"&amp;" "&amp;A63&amp;"="</f>
        <v>Sous-total 8.5d=</v>
      </c>
      <c r="H63" s="136">
        <f t="shared" ref="H63" si="31">H64+H65</f>
        <v>0</v>
      </c>
      <c r="I63" s="137"/>
    </row>
    <row r="64" spans="1:9" ht="13.5" customHeight="1" thickBot="1">
      <c r="A64" s="26"/>
      <c r="B64" s="138" t="s">
        <v>20</v>
      </c>
      <c r="C64" s="139"/>
      <c r="D64" s="14"/>
      <c r="E64" s="15"/>
      <c r="F64" s="16"/>
      <c r="G64" s="16"/>
      <c r="H64" s="140">
        <f t="shared" ref="H64:H65" si="32">D64*E64+G64+F64</f>
        <v>0</v>
      </c>
      <c r="I64" s="141"/>
    </row>
    <row r="65" spans="1:9" ht="12.75" customHeight="1" thickBot="1">
      <c r="A65" s="26"/>
      <c r="B65" s="148" t="s">
        <v>19</v>
      </c>
      <c r="C65" s="149"/>
      <c r="D65" s="17"/>
      <c r="E65" s="18"/>
      <c r="F65" s="19"/>
      <c r="G65" s="19"/>
      <c r="H65" s="140">
        <f t="shared" si="32"/>
        <v>0</v>
      </c>
      <c r="I65" s="141"/>
    </row>
    <row r="66" spans="1:9" ht="13.5" customHeight="1" thickBot="1">
      <c r="A66" s="27" t="s">
        <v>64</v>
      </c>
      <c r="B66" s="142" t="s">
        <v>45</v>
      </c>
      <c r="C66" s="143"/>
      <c r="D66" s="23"/>
      <c r="E66" s="21"/>
      <c r="F66" s="22"/>
      <c r="G66" s="25" t="str">
        <f>"Sous-total"&amp;" "&amp;A66&amp;"="</f>
        <v>Sous-total 8.5e=</v>
      </c>
      <c r="H66" s="136">
        <f t="shared" ref="H66" si="33">H67+H68</f>
        <v>0</v>
      </c>
      <c r="I66" s="137"/>
    </row>
    <row r="67" spans="1:9" ht="13.5" customHeight="1" thickBot="1">
      <c r="A67" s="26"/>
      <c r="B67" s="138" t="s">
        <v>20</v>
      </c>
      <c r="C67" s="139"/>
      <c r="D67" s="14"/>
      <c r="E67" s="15"/>
      <c r="F67" s="16"/>
      <c r="G67" s="16"/>
      <c r="H67" s="140">
        <f t="shared" ref="H67:H68" si="34">D67*E67+G67+F67</f>
        <v>0</v>
      </c>
      <c r="I67" s="141"/>
    </row>
    <row r="68" spans="1:9" ht="12.75" customHeight="1" thickBot="1">
      <c r="A68" s="26"/>
      <c r="B68" s="148" t="s">
        <v>19</v>
      </c>
      <c r="C68" s="149"/>
      <c r="D68" s="17"/>
      <c r="E68" s="18"/>
      <c r="F68" s="19"/>
      <c r="G68" s="19"/>
      <c r="H68" s="140">
        <f t="shared" si="34"/>
        <v>0</v>
      </c>
      <c r="I68" s="141"/>
    </row>
    <row r="69" spans="1:9" ht="12.75" customHeight="1" thickBot="1">
      <c r="A69" s="27" t="s">
        <v>65</v>
      </c>
      <c r="B69" s="142" t="s">
        <v>40</v>
      </c>
      <c r="C69" s="143"/>
      <c r="D69" s="23"/>
      <c r="E69" s="21"/>
      <c r="F69" s="22"/>
      <c r="G69" s="25" t="str">
        <f>"Sous-total"&amp;" "&amp;A69&amp;"="</f>
        <v>Sous-total 8.5f=</v>
      </c>
      <c r="H69" s="136">
        <f t="shared" ref="H69" si="35">H70+H71</f>
        <v>0</v>
      </c>
      <c r="I69" s="137"/>
    </row>
    <row r="70" spans="1:9" ht="13.5" customHeight="1" thickBot="1">
      <c r="A70" s="26"/>
      <c r="B70" s="138" t="s">
        <v>20</v>
      </c>
      <c r="C70" s="139"/>
      <c r="D70" s="14"/>
      <c r="E70" s="15"/>
      <c r="F70" s="16"/>
      <c r="G70" s="16"/>
      <c r="H70" s="140">
        <f t="shared" ref="H70:H71" si="36">D70*E70+G70+F70</f>
        <v>0</v>
      </c>
      <c r="I70" s="141"/>
    </row>
    <row r="71" spans="1:9" ht="13.5" thickBot="1">
      <c r="A71" s="26"/>
      <c r="B71" s="148" t="s">
        <v>19</v>
      </c>
      <c r="C71" s="149"/>
      <c r="D71" s="17"/>
      <c r="E71" s="18"/>
      <c r="F71" s="19"/>
      <c r="G71" s="19"/>
      <c r="H71" s="140">
        <f t="shared" si="36"/>
        <v>0</v>
      </c>
      <c r="I71" s="141"/>
    </row>
    <row r="72" spans="1:9" ht="12.75" customHeight="1" thickBot="1">
      <c r="A72" s="27" t="s">
        <v>66</v>
      </c>
      <c r="B72" s="142" t="s">
        <v>43</v>
      </c>
      <c r="C72" s="143"/>
      <c r="D72" s="20"/>
      <c r="E72" s="21"/>
      <c r="F72" s="22"/>
      <c r="G72" s="25" t="str">
        <f>"Sous-total"&amp;" "&amp;A72&amp;"="</f>
        <v>Sous-total 8.5g=</v>
      </c>
      <c r="H72" s="136">
        <f>H73+H74</f>
        <v>0</v>
      </c>
      <c r="I72" s="137"/>
    </row>
    <row r="73" spans="1:9" ht="13.5" thickBot="1">
      <c r="A73" s="26"/>
      <c r="B73" s="138" t="s">
        <v>20</v>
      </c>
      <c r="C73" s="139"/>
      <c r="D73" s="14"/>
      <c r="E73" s="15"/>
      <c r="F73" s="16"/>
      <c r="G73" s="16"/>
      <c r="H73" s="140">
        <f t="shared" ref="H73:H74" si="37">D73*E73+G73+F73</f>
        <v>0</v>
      </c>
      <c r="I73" s="141"/>
    </row>
    <row r="74" spans="1:9" ht="13.5" customHeight="1" thickBot="1">
      <c r="A74" s="26"/>
      <c r="B74" s="148" t="s">
        <v>19</v>
      </c>
      <c r="C74" s="149"/>
      <c r="D74" s="17"/>
      <c r="E74" s="18"/>
      <c r="F74" s="19"/>
      <c r="G74" s="19"/>
      <c r="H74" s="140">
        <f t="shared" si="37"/>
        <v>0</v>
      </c>
      <c r="I74" s="141"/>
    </row>
    <row r="75" spans="1:9" ht="19.5" customHeight="1">
      <c r="A75" s="150" t="s">
        <v>23</v>
      </c>
      <c r="B75" s="151"/>
      <c r="C75" s="152"/>
      <c r="D75" s="153">
        <f>H54+H57+H60+H63+H66+H69+H72+H50+H47+H44+H41+H38+H34+H30+H27+H24+H21+H18+H15+H12+H9</f>
        <v>0</v>
      </c>
      <c r="E75" s="151"/>
      <c r="F75" s="151"/>
      <c r="G75" s="151"/>
      <c r="H75" s="151"/>
      <c r="I75" s="152"/>
    </row>
    <row r="76" spans="1:9" ht="19.5" customHeight="1">
      <c r="A76" s="55"/>
      <c r="B76" s="55"/>
      <c r="C76" s="55"/>
      <c r="D76" s="56"/>
      <c r="E76" s="55"/>
      <c r="F76" s="55"/>
      <c r="G76" s="55"/>
      <c r="H76" s="55"/>
      <c r="I76" s="55"/>
    </row>
    <row r="77" spans="1:9" ht="19.5" customHeight="1">
      <c r="A77" s="55"/>
      <c r="B77" s="55"/>
      <c r="C77" s="55"/>
      <c r="D77" s="56"/>
      <c r="E77" s="55"/>
      <c r="F77" s="55"/>
      <c r="G77" s="55"/>
      <c r="H77" s="55"/>
      <c r="I77" s="55"/>
    </row>
    <row r="78" spans="1:9" ht="25.5" thickBot="1">
      <c r="A78" s="196" t="s">
        <v>79</v>
      </c>
      <c r="B78" s="197"/>
      <c r="C78" s="197"/>
      <c r="D78" s="197"/>
      <c r="E78" s="197"/>
      <c r="F78" s="197"/>
      <c r="G78" s="197"/>
      <c r="H78" s="197"/>
      <c r="I78" s="198"/>
    </row>
    <row r="79" spans="1:9" ht="20.5" thickBot="1">
      <c r="A79" s="170" t="s">
        <v>35</v>
      </c>
      <c r="B79" s="171"/>
      <c r="C79" s="171"/>
      <c r="D79" s="171"/>
      <c r="E79" s="171"/>
      <c r="F79" s="171"/>
      <c r="G79" s="171"/>
      <c r="H79" s="171"/>
      <c r="I79" s="172"/>
    </row>
    <row r="80" spans="1:9" ht="13.5" thickBot="1">
      <c r="A80" s="24" t="s">
        <v>47</v>
      </c>
      <c r="B80" s="154" t="s">
        <v>34</v>
      </c>
      <c r="C80" s="155"/>
      <c r="D80" s="20"/>
      <c r="E80" s="22"/>
      <c r="F80" s="22"/>
      <c r="G80" s="25" t="str">
        <f>"Sous-total"&amp;" "&amp;A80&amp;"="</f>
        <v>Sous-total 8.2a=</v>
      </c>
      <c r="H80" s="207">
        <f>H81+H82</f>
        <v>0</v>
      </c>
      <c r="I80" s="208"/>
    </row>
    <row r="81" spans="1:9" ht="13.5" thickBot="1">
      <c r="A81" s="26"/>
      <c r="B81" s="138" t="s">
        <v>20</v>
      </c>
      <c r="C81" s="139"/>
      <c r="D81" s="14"/>
      <c r="E81" s="15"/>
      <c r="F81" s="16"/>
      <c r="G81" s="16"/>
      <c r="H81" s="140">
        <f>D81*E81+G81+F81</f>
        <v>0</v>
      </c>
      <c r="I81" s="141"/>
    </row>
    <row r="82" spans="1:9" ht="13.5" thickBot="1">
      <c r="A82" s="26"/>
      <c r="B82" s="158" t="s">
        <v>19</v>
      </c>
      <c r="C82" s="165"/>
      <c r="D82" s="17"/>
      <c r="E82" s="18"/>
      <c r="F82" s="19"/>
      <c r="G82" s="19"/>
      <c r="H82" s="140">
        <f>D82*E82+G82+F82</f>
        <v>0</v>
      </c>
      <c r="I82" s="141"/>
    </row>
    <row r="83" spans="1:9" ht="12.75" customHeight="1" thickBot="1">
      <c r="A83" s="27" t="s">
        <v>48</v>
      </c>
      <c r="B83" s="142" t="s">
        <v>33</v>
      </c>
      <c r="C83" s="143"/>
      <c r="D83" s="20"/>
      <c r="E83" s="21"/>
      <c r="F83" s="22"/>
      <c r="G83" s="25" t="str">
        <f>"Sous-total"&amp;" "&amp;A83&amp;"="</f>
        <v>Sous-total 8.2b=</v>
      </c>
      <c r="H83" s="136">
        <f t="shared" ref="H83" si="38">H84+H85</f>
        <v>0</v>
      </c>
      <c r="I83" s="137"/>
    </row>
    <row r="84" spans="1:9" ht="13.5" thickBot="1">
      <c r="A84" s="26"/>
      <c r="B84" s="156" t="s">
        <v>20</v>
      </c>
      <c r="C84" s="157"/>
      <c r="D84" s="14"/>
      <c r="E84" s="15"/>
      <c r="F84" s="16"/>
      <c r="G84" s="16"/>
      <c r="H84" s="140">
        <f t="shared" ref="H84:H85" si="39">D84*E84+G84+F84</f>
        <v>0</v>
      </c>
      <c r="I84" s="141"/>
    </row>
    <row r="85" spans="1:9" ht="13.5" thickBot="1">
      <c r="A85" s="26"/>
      <c r="B85" s="158" t="s">
        <v>19</v>
      </c>
      <c r="C85" s="159"/>
      <c r="D85" s="17"/>
      <c r="E85" s="18"/>
      <c r="F85" s="19"/>
      <c r="G85" s="19"/>
      <c r="H85" s="140">
        <f t="shared" si="39"/>
        <v>0</v>
      </c>
      <c r="I85" s="141"/>
    </row>
    <row r="86" spans="1:9" ht="13.5" thickBot="1">
      <c r="A86" s="27" t="s">
        <v>49</v>
      </c>
      <c r="B86" s="162" t="s">
        <v>68</v>
      </c>
      <c r="C86" s="163"/>
      <c r="D86" s="20"/>
      <c r="E86" s="21"/>
      <c r="F86" s="22"/>
      <c r="G86" s="25" t="str">
        <f>"Sous-total"&amp;" "&amp;A86&amp;"="</f>
        <v>Sous-total 8.2c=</v>
      </c>
      <c r="H86" s="136">
        <f t="shared" ref="H86" si="40">H87+H88</f>
        <v>0</v>
      </c>
      <c r="I86" s="137"/>
    </row>
    <row r="87" spans="1:9" ht="13.5" thickBot="1">
      <c r="A87" s="26"/>
      <c r="B87" s="138" t="s">
        <v>20</v>
      </c>
      <c r="C87" s="139"/>
      <c r="D87" s="14"/>
      <c r="E87" s="15"/>
      <c r="F87" s="16"/>
      <c r="G87" s="16"/>
      <c r="H87" s="140">
        <f t="shared" ref="H87:H88" si="41">D87*E87+G87+F87</f>
        <v>0</v>
      </c>
      <c r="I87" s="141"/>
    </row>
    <row r="88" spans="1:9" ht="13.5" thickBot="1">
      <c r="A88" s="26"/>
      <c r="B88" s="148" t="s">
        <v>19</v>
      </c>
      <c r="C88" s="149"/>
      <c r="D88" s="17"/>
      <c r="E88" s="18"/>
      <c r="F88" s="19"/>
      <c r="G88" s="19"/>
      <c r="H88" s="140">
        <f t="shared" si="41"/>
        <v>0</v>
      </c>
      <c r="I88" s="141"/>
    </row>
    <row r="89" spans="1:9" ht="13.5" thickBot="1">
      <c r="A89" s="27" t="s">
        <v>50</v>
      </c>
      <c r="B89" s="142" t="s">
        <v>32</v>
      </c>
      <c r="C89" s="143"/>
      <c r="D89" s="23"/>
      <c r="E89" s="21"/>
      <c r="F89" s="22"/>
      <c r="G89" s="25" t="str">
        <f>"Sous-total"&amp;" "&amp;A89&amp;"="</f>
        <v>Sous-total 8.2d=</v>
      </c>
      <c r="H89" s="136">
        <f t="shared" ref="H89" si="42">H90+H91</f>
        <v>0</v>
      </c>
      <c r="I89" s="137"/>
    </row>
    <row r="90" spans="1:9" ht="13.5" thickBot="1">
      <c r="A90" s="26"/>
      <c r="B90" s="138" t="s">
        <v>20</v>
      </c>
      <c r="C90" s="139"/>
      <c r="D90" s="14"/>
      <c r="E90" s="15"/>
      <c r="F90" s="16"/>
      <c r="G90" s="16"/>
      <c r="H90" s="140">
        <f t="shared" ref="H90:H91" si="43">D90*E90+G90+F90</f>
        <v>0</v>
      </c>
      <c r="I90" s="141"/>
    </row>
    <row r="91" spans="1:9" ht="13.5" thickBot="1">
      <c r="A91" s="26"/>
      <c r="B91" s="148" t="s">
        <v>19</v>
      </c>
      <c r="C91" s="149"/>
      <c r="D91" s="17"/>
      <c r="E91" s="18"/>
      <c r="F91" s="19"/>
      <c r="G91" s="19"/>
      <c r="H91" s="140">
        <f t="shared" si="43"/>
        <v>0</v>
      </c>
      <c r="I91" s="141"/>
    </row>
    <row r="92" spans="1:9" ht="13.5" thickBot="1">
      <c r="A92" s="27" t="s">
        <v>51</v>
      </c>
      <c r="B92" s="142" t="s">
        <v>31</v>
      </c>
      <c r="C92" s="143"/>
      <c r="D92" s="20"/>
      <c r="E92" s="21"/>
      <c r="F92" s="22"/>
      <c r="G92" s="25" t="str">
        <f>"Sous-total"&amp;" "&amp;A92&amp;"="</f>
        <v>Sous-total 8.2e=</v>
      </c>
      <c r="H92" s="136">
        <f t="shared" ref="H92" si="44">H93+H94</f>
        <v>0</v>
      </c>
      <c r="I92" s="137"/>
    </row>
    <row r="93" spans="1:9" ht="13.5" thickBot="1">
      <c r="A93" s="26"/>
      <c r="B93" s="138" t="s">
        <v>20</v>
      </c>
      <c r="C93" s="139"/>
      <c r="D93" s="14"/>
      <c r="E93" s="15"/>
      <c r="F93" s="16"/>
      <c r="G93" s="16"/>
      <c r="H93" s="140">
        <f t="shared" ref="H93:H94" si="45">D93*E93+G93+F93</f>
        <v>0</v>
      </c>
      <c r="I93" s="141"/>
    </row>
    <row r="94" spans="1:9" ht="13.5" thickBot="1">
      <c r="A94" s="26"/>
      <c r="B94" s="148" t="s">
        <v>42</v>
      </c>
      <c r="C94" s="149"/>
      <c r="D94" s="17"/>
      <c r="E94" s="18"/>
      <c r="F94" s="19"/>
      <c r="G94" s="19"/>
      <c r="H94" s="140">
        <f t="shared" si="45"/>
        <v>0</v>
      </c>
      <c r="I94" s="141"/>
    </row>
    <row r="95" spans="1:9" ht="13.5" thickBot="1">
      <c r="A95" s="27" t="s">
        <v>52</v>
      </c>
      <c r="B95" s="142" t="s">
        <v>67</v>
      </c>
      <c r="C95" s="143"/>
      <c r="D95" s="20"/>
      <c r="E95" s="21"/>
      <c r="F95" s="22"/>
      <c r="G95" s="25" t="str">
        <f>"Sous-total"&amp;" "&amp;A95&amp;"="</f>
        <v>Sous-total 8.2f=</v>
      </c>
      <c r="H95" s="136">
        <f t="shared" ref="H95" si="46">H96+H97</f>
        <v>0</v>
      </c>
      <c r="I95" s="137"/>
    </row>
    <row r="96" spans="1:9" ht="13.5" thickBot="1">
      <c r="A96" s="26"/>
      <c r="B96" s="138" t="s">
        <v>20</v>
      </c>
      <c r="C96" s="139"/>
      <c r="D96" s="14"/>
      <c r="E96" s="15"/>
      <c r="F96" s="16"/>
      <c r="G96" s="16"/>
      <c r="H96" s="140">
        <f t="shared" ref="H96:H97" si="47">D96*E96+G96+F96</f>
        <v>0</v>
      </c>
      <c r="I96" s="141"/>
    </row>
    <row r="97" spans="1:9" ht="13.5" thickBot="1">
      <c r="A97" s="26"/>
      <c r="B97" s="148" t="s">
        <v>19</v>
      </c>
      <c r="C97" s="149"/>
      <c r="D97" s="17"/>
      <c r="E97" s="18"/>
      <c r="F97" s="19"/>
      <c r="G97" s="19"/>
      <c r="H97" s="140">
        <f t="shared" si="47"/>
        <v>0</v>
      </c>
      <c r="I97" s="141"/>
    </row>
    <row r="98" spans="1:9" ht="13.5" thickBot="1">
      <c r="A98" s="27" t="s">
        <v>53</v>
      </c>
      <c r="B98" s="142" t="s">
        <v>30</v>
      </c>
      <c r="C98" s="143"/>
      <c r="D98" s="20"/>
      <c r="E98" s="21"/>
      <c r="F98" s="22"/>
      <c r="G98" s="25" t="str">
        <f>"Sous-total"&amp;" "&amp;A98&amp;"="</f>
        <v>Sous-total 8.2g=</v>
      </c>
      <c r="H98" s="136">
        <f t="shared" ref="H98" si="48">H99+H100</f>
        <v>0</v>
      </c>
      <c r="I98" s="137"/>
    </row>
    <row r="99" spans="1:9" ht="13.5" thickBot="1">
      <c r="A99" s="26"/>
      <c r="B99" s="138" t="s">
        <v>20</v>
      </c>
      <c r="C99" s="139"/>
      <c r="D99" s="14"/>
      <c r="E99" s="15"/>
      <c r="F99" s="16"/>
      <c r="G99" s="16"/>
      <c r="H99" s="140">
        <f t="shared" ref="H99:H100" si="49">D99*E99+G99+F99</f>
        <v>0</v>
      </c>
      <c r="I99" s="141"/>
    </row>
    <row r="100" spans="1:9" ht="13.5" thickBot="1">
      <c r="A100" s="26"/>
      <c r="B100" s="148" t="s">
        <v>19</v>
      </c>
      <c r="C100" s="149"/>
      <c r="D100" s="17"/>
      <c r="E100" s="18"/>
      <c r="F100" s="19"/>
      <c r="G100" s="19"/>
      <c r="H100" s="140">
        <f t="shared" si="49"/>
        <v>0</v>
      </c>
      <c r="I100" s="141"/>
    </row>
    <row r="101" spans="1:9" ht="13.5" thickBot="1">
      <c r="A101" s="27" t="s">
        <v>54</v>
      </c>
      <c r="B101" s="142" t="s">
        <v>41</v>
      </c>
      <c r="C101" s="143"/>
      <c r="D101" s="20"/>
      <c r="E101" s="21"/>
      <c r="F101" s="22"/>
      <c r="G101" s="25" t="str">
        <f>"Sous-total"&amp;" "&amp;A101&amp;"="</f>
        <v>Sous-total 8.2h=</v>
      </c>
      <c r="H101" s="136">
        <f t="shared" ref="H101" si="50">H102+H103</f>
        <v>0</v>
      </c>
      <c r="I101" s="137"/>
    </row>
    <row r="102" spans="1:9" ht="13.5" thickBot="1">
      <c r="A102" s="26"/>
      <c r="B102" s="138" t="s">
        <v>20</v>
      </c>
      <c r="C102" s="139"/>
      <c r="D102" s="14"/>
      <c r="E102" s="15"/>
      <c r="F102" s="16"/>
      <c r="G102" s="16"/>
      <c r="H102" s="140">
        <f t="shared" ref="H102:H103" si="51">D102*E102+G102+F102</f>
        <v>0</v>
      </c>
      <c r="I102" s="141"/>
    </row>
    <row r="103" spans="1:9" ht="13.5" thickBot="1">
      <c r="A103" s="26"/>
      <c r="B103" s="148" t="s">
        <v>19</v>
      </c>
      <c r="C103" s="149"/>
      <c r="D103" s="17"/>
      <c r="E103" s="18"/>
      <c r="F103" s="19"/>
      <c r="G103" s="19"/>
      <c r="H103" s="140">
        <f t="shared" si="51"/>
        <v>0</v>
      </c>
      <c r="I103" s="141"/>
    </row>
    <row r="104" spans="1:9" ht="20.5" thickBot="1">
      <c r="A104" s="170" t="s">
        <v>21</v>
      </c>
      <c r="B104" s="171"/>
      <c r="C104" s="171"/>
      <c r="D104" s="171"/>
      <c r="E104" s="171"/>
      <c r="F104" s="171"/>
      <c r="G104" s="171"/>
      <c r="H104" s="171"/>
      <c r="I104" s="172"/>
    </row>
    <row r="105" spans="1:9" ht="13.5" thickBot="1">
      <c r="A105" s="29" t="s">
        <v>353</v>
      </c>
      <c r="B105" s="154" t="s">
        <v>46</v>
      </c>
      <c r="C105" s="155"/>
      <c r="D105" s="20"/>
      <c r="E105" s="22"/>
      <c r="F105" s="22"/>
      <c r="G105" s="25" t="str">
        <f>"Sous-total"&amp;" "&amp;A105&amp;"="</f>
        <v>Sous-total 8.3=</v>
      </c>
      <c r="H105" s="136">
        <f t="shared" ref="H105" si="52">H106+H107</f>
        <v>0</v>
      </c>
      <c r="I105" s="137"/>
    </row>
    <row r="106" spans="1:9" ht="13.5" thickBot="1">
      <c r="A106" s="28"/>
      <c r="B106" s="144" t="s">
        <v>20</v>
      </c>
      <c r="C106" s="145"/>
      <c r="D106" s="14"/>
      <c r="E106" s="15"/>
      <c r="F106" s="16"/>
      <c r="G106" s="16"/>
      <c r="H106" s="146">
        <f t="shared" ref="H106:H107" si="53">D106*E106+G106+F106</f>
        <v>0</v>
      </c>
      <c r="I106" s="147"/>
    </row>
    <row r="107" spans="1:9" ht="13.5" thickBot="1">
      <c r="A107" s="28"/>
      <c r="B107" s="160" t="s">
        <v>19</v>
      </c>
      <c r="C107" s="164"/>
      <c r="D107" s="17"/>
      <c r="E107" s="18"/>
      <c r="F107" s="19"/>
      <c r="G107" s="19"/>
      <c r="H107" s="146">
        <f t="shared" si="53"/>
        <v>0</v>
      </c>
      <c r="I107" s="147"/>
    </row>
    <row r="108" spans="1:9" ht="20.5" thickBot="1">
      <c r="A108" s="170" t="s">
        <v>29</v>
      </c>
      <c r="B108" s="171"/>
      <c r="C108" s="171"/>
      <c r="D108" s="171"/>
      <c r="E108" s="171"/>
      <c r="F108" s="171"/>
      <c r="G108" s="171"/>
      <c r="H108" s="171"/>
      <c r="I108" s="172"/>
    </row>
    <row r="109" spans="1:9" ht="13.5" thickBot="1">
      <c r="A109" s="27" t="s">
        <v>55</v>
      </c>
      <c r="B109" s="154" t="s">
        <v>73</v>
      </c>
      <c r="C109" s="155"/>
      <c r="D109" s="20"/>
      <c r="E109" s="22"/>
      <c r="F109" s="22"/>
      <c r="G109" s="25" t="str">
        <f>"Sous-total"&amp;" "&amp;A109&amp;"="</f>
        <v>Sous-total 8.4a=</v>
      </c>
      <c r="H109" s="136">
        <f t="shared" ref="H109" si="54">H110+H111</f>
        <v>0</v>
      </c>
      <c r="I109" s="137"/>
    </row>
    <row r="110" spans="1:9" ht="13.5" thickBot="1">
      <c r="A110" s="28"/>
      <c r="B110" s="144" t="s">
        <v>20</v>
      </c>
      <c r="C110" s="145"/>
      <c r="D110" s="14"/>
      <c r="E110" s="15"/>
      <c r="F110" s="16"/>
      <c r="G110" s="16"/>
      <c r="H110" s="146">
        <f t="shared" ref="H110:H111" si="55">D110*E110+G110+F110</f>
        <v>0</v>
      </c>
      <c r="I110" s="147"/>
    </row>
    <row r="111" spans="1:9" ht="13.5" thickBot="1">
      <c r="A111" s="28"/>
      <c r="B111" s="160" t="s">
        <v>19</v>
      </c>
      <c r="C111" s="164"/>
      <c r="D111" s="17"/>
      <c r="E111" s="18"/>
      <c r="F111" s="19"/>
      <c r="G111" s="19"/>
      <c r="H111" s="146">
        <f t="shared" si="55"/>
        <v>0</v>
      </c>
      <c r="I111" s="147"/>
    </row>
    <row r="112" spans="1:9" ht="13.5" thickBot="1">
      <c r="A112" s="27" t="s">
        <v>56</v>
      </c>
      <c r="B112" s="142" t="s">
        <v>28</v>
      </c>
      <c r="C112" s="143"/>
      <c r="D112" s="20"/>
      <c r="E112" s="21"/>
      <c r="F112" s="22"/>
      <c r="G112" s="25" t="str">
        <f>"Sous-total"&amp;" "&amp;A112&amp;"="</f>
        <v>Sous-total 8.4b=</v>
      </c>
      <c r="H112" s="136">
        <f t="shared" ref="H112" si="56">H113+H114</f>
        <v>0</v>
      </c>
      <c r="I112" s="137"/>
    </row>
    <row r="113" spans="1:9" ht="13.5" thickBot="1">
      <c r="A113" s="28"/>
      <c r="B113" s="173" t="s">
        <v>20</v>
      </c>
      <c r="C113" s="174"/>
      <c r="D113" s="14"/>
      <c r="E113" s="15"/>
      <c r="F113" s="16"/>
      <c r="G113" s="16"/>
      <c r="H113" s="146">
        <f t="shared" ref="H113:H114" si="57">D113*E113+G113+F113</f>
        <v>0</v>
      </c>
      <c r="I113" s="147"/>
    </row>
    <row r="114" spans="1:9" ht="13.5" thickBot="1">
      <c r="A114" s="28"/>
      <c r="B114" s="160" t="s">
        <v>19</v>
      </c>
      <c r="C114" s="161"/>
      <c r="D114" s="17"/>
      <c r="E114" s="18"/>
      <c r="F114" s="19"/>
      <c r="G114" s="19"/>
      <c r="H114" s="146">
        <f t="shared" si="57"/>
        <v>0</v>
      </c>
      <c r="I114" s="147"/>
    </row>
    <row r="115" spans="1:9" ht="13.5" thickBot="1">
      <c r="A115" s="27" t="s">
        <v>57</v>
      </c>
      <c r="B115" s="162" t="s">
        <v>27</v>
      </c>
      <c r="C115" s="163"/>
      <c r="D115" s="20"/>
      <c r="E115" s="21"/>
      <c r="F115" s="22"/>
      <c r="G115" s="25" t="str">
        <f>"Sous-total"&amp;" "&amp;A115&amp;"="</f>
        <v>Sous-total 8.4c=</v>
      </c>
      <c r="H115" s="136">
        <f t="shared" ref="H115" si="58">H116+H117</f>
        <v>0</v>
      </c>
      <c r="I115" s="137"/>
    </row>
    <row r="116" spans="1:9" ht="13.5" thickBot="1">
      <c r="A116" s="28"/>
      <c r="B116" s="144" t="s">
        <v>20</v>
      </c>
      <c r="C116" s="145"/>
      <c r="D116" s="14"/>
      <c r="E116" s="15"/>
      <c r="F116" s="16"/>
      <c r="G116" s="16"/>
      <c r="H116" s="146">
        <f t="shared" ref="H116:H117" si="59">D116*E116+G116+F116</f>
        <v>0</v>
      </c>
      <c r="I116" s="147"/>
    </row>
    <row r="117" spans="1:9" ht="13.5" thickBot="1">
      <c r="A117" s="28"/>
      <c r="B117" s="166" t="s">
        <v>19</v>
      </c>
      <c r="C117" s="167"/>
      <c r="D117" s="17"/>
      <c r="E117" s="18"/>
      <c r="F117" s="19"/>
      <c r="G117" s="19"/>
      <c r="H117" s="146">
        <f t="shared" si="59"/>
        <v>0</v>
      </c>
      <c r="I117" s="147"/>
    </row>
    <row r="118" spans="1:9" ht="13.5" thickBot="1">
      <c r="A118" s="27" t="s">
        <v>58</v>
      </c>
      <c r="B118" s="142" t="s">
        <v>26</v>
      </c>
      <c r="C118" s="143"/>
      <c r="D118" s="23"/>
      <c r="E118" s="21"/>
      <c r="F118" s="22"/>
      <c r="G118" s="25" t="str">
        <f>"Sous-total"&amp;" "&amp;A118&amp;"="</f>
        <v>Sous-total 8.4d=</v>
      </c>
      <c r="H118" s="136">
        <f t="shared" ref="H118" si="60">H119+H120</f>
        <v>0</v>
      </c>
      <c r="I118" s="137"/>
    </row>
    <row r="119" spans="1:9" ht="13.5" thickBot="1">
      <c r="A119" s="28"/>
      <c r="B119" s="144" t="s">
        <v>20</v>
      </c>
      <c r="C119" s="145"/>
      <c r="D119" s="14"/>
      <c r="E119" s="15"/>
      <c r="F119" s="16"/>
      <c r="G119" s="16"/>
      <c r="H119" s="146">
        <f t="shared" ref="H119:H120" si="61">D119*E119+G119+F119</f>
        <v>0</v>
      </c>
      <c r="I119" s="147"/>
    </row>
    <row r="120" spans="1:9" ht="13.5" thickBot="1">
      <c r="A120" s="28"/>
      <c r="B120" s="166" t="s">
        <v>19</v>
      </c>
      <c r="C120" s="167"/>
      <c r="D120" s="17"/>
      <c r="E120" s="18"/>
      <c r="F120" s="19"/>
      <c r="G120" s="19"/>
      <c r="H120" s="146">
        <f t="shared" si="61"/>
        <v>0</v>
      </c>
      <c r="I120" s="147"/>
    </row>
    <row r="121" spans="1:9" ht="13.5" thickBot="1">
      <c r="A121" s="27" t="s">
        <v>59</v>
      </c>
      <c r="B121" s="142" t="s">
        <v>25</v>
      </c>
      <c r="C121" s="143"/>
      <c r="D121" s="20"/>
      <c r="E121" s="21"/>
      <c r="F121" s="22"/>
      <c r="G121" s="25" t="str">
        <f>"Sous-total"&amp;" "&amp;A121&amp;"="</f>
        <v>Sous-total 8.4e=</v>
      </c>
      <c r="H121" s="136">
        <f t="shared" ref="H121" si="62">H122+H123</f>
        <v>0</v>
      </c>
      <c r="I121" s="137"/>
    </row>
    <row r="122" spans="1:9" ht="13.5" thickBot="1">
      <c r="A122" s="28"/>
      <c r="B122" s="144" t="s">
        <v>20</v>
      </c>
      <c r="C122" s="145"/>
      <c r="D122" s="14"/>
      <c r="E122" s="15"/>
      <c r="F122" s="16"/>
      <c r="G122" s="16"/>
      <c r="H122" s="146">
        <f t="shared" ref="H122:H123" si="63">D122*E122+G122+F122</f>
        <v>0</v>
      </c>
      <c r="I122" s="147"/>
    </row>
    <row r="123" spans="1:9" ht="13.5" thickBot="1">
      <c r="A123" s="28"/>
      <c r="B123" s="166" t="s">
        <v>24</v>
      </c>
      <c r="C123" s="167"/>
      <c r="D123" s="17"/>
      <c r="E123" s="18"/>
      <c r="F123" s="19"/>
      <c r="G123" s="19"/>
      <c r="H123" s="146">
        <f t="shared" si="63"/>
        <v>0</v>
      </c>
      <c r="I123" s="147"/>
    </row>
    <row r="124" spans="1:9" ht="20.5" thickBot="1">
      <c r="A124" s="170" t="s">
        <v>37</v>
      </c>
      <c r="B124" s="171"/>
      <c r="C124" s="171"/>
      <c r="D124" s="171"/>
      <c r="E124" s="171"/>
      <c r="F124" s="171"/>
      <c r="G124" s="171"/>
      <c r="H124" s="171"/>
      <c r="I124" s="172"/>
    </row>
    <row r="125" spans="1:9" ht="13.5" thickBot="1">
      <c r="A125" s="27" t="s">
        <v>60</v>
      </c>
      <c r="B125" s="154" t="s">
        <v>72</v>
      </c>
      <c r="C125" s="155"/>
      <c r="D125" s="20"/>
      <c r="E125" s="22"/>
      <c r="F125" s="22"/>
      <c r="G125" s="25" t="str">
        <f>"Sous-total"&amp;" "&amp;A125&amp;"="</f>
        <v>Sous-total 8.5a=</v>
      </c>
      <c r="H125" s="136">
        <f t="shared" ref="H125" si="64">H126+H127</f>
        <v>0</v>
      </c>
      <c r="I125" s="137"/>
    </row>
    <row r="126" spans="1:9" ht="13.5" thickBot="1">
      <c r="A126" s="26"/>
      <c r="B126" s="138" t="s">
        <v>20</v>
      </c>
      <c r="C126" s="139"/>
      <c r="D126" s="14"/>
      <c r="E126" s="15"/>
      <c r="F126" s="16"/>
      <c r="G126" s="16"/>
      <c r="H126" s="140">
        <f t="shared" ref="H126:H127" si="65">D126*E126+G126+F126</f>
        <v>0</v>
      </c>
      <c r="I126" s="141"/>
    </row>
    <row r="127" spans="1:9" ht="13.5" thickBot="1">
      <c r="A127" s="26"/>
      <c r="B127" s="158" t="s">
        <v>19</v>
      </c>
      <c r="C127" s="165"/>
      <c r="D127" s="17"/>
      <c r="E127" s="18"/>
      <c r="F127" s="19"/>
      <c r="G127" s="19"/>
      <c r="H127" s="140">
        <f t="shared" si="65"/>
        <v>0</v>
      </c>
      <c r="I127" s="141"/>
    </row>
    <row r="128" spans="1:9" ht="13.5" thickBot="1">
      <c r="A128" s="27" t="s">
        <v>61</v>
      </c>
      <c r="B128" s="142" t="s">
        <v>38</v>
      </c>
      <c r="C128" s="143"/>
      <c r="D128" s="20"/>
      <c r="E128" s="21"/>
      <c r="F128" s="22"/>
      <c r="G128" s="25" t="str">
        <f>"Sous-total"&amp;" "&amp;A128&amp;"="</f>
        <v>Sous-total 8.5b=</v>
      </c>
      <c r="H128" s="136">
        <f t="shared" ref="H128" si="66">H129+H130</f>
        <v>0</v>
      </c>
      <c r="I128" s="137"/>
    </row>
    <row r="129" spans="1:9" ht="13.5" thickBot="1">
      <c r="A129" s="26"/>
      <c r="B129" s="156" t="s">
        <v>20</v>
      </c>
      <c r="C129" s="157"/>
      <c r="D129" s="14"/>
      <c r="E129" s="15"/>
      <c r="F129" s="16"/>
      <c r="G129" s="16"/>
      <c r="H129" s="140">
        <f t="shared" ref="H129:H130" si="67">D129*E129+G129+F129</f>
        <v>0</v>
      </c>
      <c r="I129" s="141"/>
    </row>
    <row r="130" spans="1:9" ht="13.5" thickBot="1">
      <c r="A130" s="26"/>
      <c r="B130" s="158" t="s">
        <v>19</v>
      </c>
      <c r="C130" s="159"/>
      <c r="D130" s="17"/>
      <c r="E130" s="18"/>
      <c r="F130" s="19"/>
      <c r="G130" s="19"/>
      <c r="H130" s="140">
        <f t="shared" si="67"/>
        <v>0</v>
      </c>
      <c r="I130" s="141"/>
    </row>
    <row r="131" spans="1:9" ht="13.5" thickBot="1">
      <c r="A131" s="27" t="s">
        <v>62</v>
      </c>
      <c r="B131" s="162" t="s">
        <v>39</v>
      </c>
      <c r="C131" s="163"/>
      <c r="D131" s="20"/>
      <c r="E131" s="21"/>
      <c r="F131" s="22"/>
      <c r="G131" s="25" t="str">
        <f>"Sous-total"&amp;" "&amp;A131&amp;"="</f>
        <v>Sous-total 8.5c=</v>
      </c>
      <c r="H131" s="136">
        <f t="shared" ref="H131" si="68">H132+H133</f>
        <v>0</v>
      </c>
      <c r="I131" s="137"/>
    </row>
    <row r="132" spans="1:9" ht="13.5" thickBot="1">
      <c r="A132" s="26"/>
      <c r="B132" s="138" t="s">
        <v>20</v>
      </c>
      <c r="C132" s="139"/>
      <c r="D132" s="14"/>
      <c r="E132" s="15"/>
      <c r="F132" s="16"/>
      <c r="G132" s="16"/>
      <c r="H132" s="140">
        <f t="shared" ref="H132:H133" si="69">D132*E132+G132+F132</f>
        <v>0</v>
      </c>
      <c r="I132" s="141"/>
    </row>
    <row r="133" spans="1:9" ht="13.5" thickBot="1">
      <c r="A133" s="26"/>
      <c r="B133" s="148" t="s">
        <v>19</v>
      </c>
      <c r="C133" s="149"/>
      <c r="D133" s="17"/>
      <c r="E133" s="18"/>
      <c r="F133" s="19"/>
      <c r="G133" s="19"/>
      <c r="H133" s="140">
        <f t="shared" si="69"/>
        <v>0</v>
      </c>
      <c r="I133" s="141"/>
    </row>
    <row r="134" spans="1:9" ht="13.5" thickBot="1">
      <c r="A134" s="27" t="s">
        <v>63</v>
      </c>
      <c r="B134" s="142" t="s">
        <v>44</v>
      </c>
      <c r="C134" s="143"/>
      <c r="D134" s="23"/>
      <c r="E134" s="21"/>
      <c r="F134" s="22"/>
      <c r="G134" s="25" t="str">
        <f>"Sous-total"&amp;" "&amp;A134&amp;"="</f>
        <v>Sous-total 8.5d=</v>
      </c>
      <c r="H134" s="136">
        <f t="shared" ref="H134" si="70">H135+H136</f>
        <v>0</v>
      </c>
      <c r="I134" s="137"/>
    </row>
    <row r="135" spans="1:9" ht="13.5" thickBot="1">
      <c r="A135" s="26"/>
      <c r="B135" s="138" t="s">
        <v>20</v>
      </c>
      <c r="C135" s="139"/>
      <c r="D135" s="14"/>
      <c r="E135" s="15"/>
      <c r="F135" s="16"/>
      <c r="G135" s="16"/>
      <c r="H135" s="140">
        <f t="shared" ref="H135:H136" si="71">D135*E135+G135+F135</f>
        <v>0</v>
      </c>
      <c r="I135" s="141"/>
    </row>
    <row r="136" spans="1:9" ht="13.5" thickBot="1">
      <c r="A136" s="26"/>
      <c r="B136" s="148" t="s">
        <v>19</v>
      </c>
      <c r="C136" s="149"/>
      <c r="D136" s="17"/>
      <c r="E136" s="18"/>
      <c r="F136" s="19"/>
      <c r="G136" s="19"/>
      <c r="H136" s="140">
        <f t="shared" si="71"/>
        <v>0</v>
      </c>
      <c r="I136" s="141"/>
    </row>
    <row r="137" spans="1:9" ht="13.5" thickBot="1">
      <c r="A137" s="27" t="s">
        <v>64</v>
      </c>
      <c r="B137" s="142" t="s">
        <v>45</v>
      </c>
      <c r="C137" s="143"/>
      <c r="D137" s="23"/>
      <c r="E137" s="21"/>
      <c r="F137" s="22"/>
      <c r="G137" s="25" t="str">
        <f>"Sous-total"&amp;" "&amp;A137&amp;"="</f>
        <v>Sous-total 8.5e=</v>
      </c>
      <c r="H137" s="136">
        <f t="shared" ref="H137" si="72">H138+H139</f>
        <v>0</v>
      </c>
      <c r="I137" s="137"/>
    </row>
    <row r="138" spans="1:9" ht="13.5" thickBot="1">
      <c r="A138" s="26"/>
      <c r="B138" s="138" t="s">
        <v>20</v>
      </c>
      <c r="C138" s="139"/>
      <c r="D138" s="14"/>
      <c r="E138" s="15"/>
      <c r="F138" s="16"/>
      <c r="G138" s="16"/>
      <c r="H138" s="140">
        <f t="shared" ref="H138:H139" si="73">D138*E138+G138+F138</f>
        <v>0</v>
      </c>
      <c r="I138" s="141"/>
    </row>
    <row r="139" spans="1:9" ht="13.5" thickBot="1">
      <c r="A139" s="26"/>
      <c r="B139" s="148" t="s">
        <v>19</v>
      </c>
      <c r="C139" s="149"/>
      <c r="D139" s="17"/>
      <c r="E139" s="18"/>
      <c r="F139" s="19"/>
      <c r="G139" s="19"/>
      <c r="H139" s="140">
        <f t="shared" si="73"/>
        <v>0</v>
      </c>
      <c r="I139" s="141"/>
    </row>
    <row r="140" spans="1:9" ht="13.5" thickBot="1">
      <c r="A140" s="27" t="s">
        <v>65</v>
      </c>
      <c r="B140" s="142" t="s">
        <v>40</v>
      </c>
      <c r="C140" s="143"/>
      <c r="D140" s="23"/>
      <c r="E140" s="21"/>
      <c r="F140" s="22"/>
      <c r="G140" s="25" t="str">
        <f>"Sous-total"&amp;" "&amp;A140&amp;"="</f>
        <v>Sous-total 8.5f=</v>
      </c>
      <c r="H140" s="136">
        <f t="shared" ref="H140" si="74">H141+H142</f>
        <v>0</v>
      </c>
      <c r="I140" s="137"/>
    </row>
    <row r="141" spans="1:9" ht="13.5" thickBot="1">
      <c r="A141" s="26"/>
      <c r="B141" s="138" t="s">
        <v>20</v>
      </c>
      <c r="C141" s="139"/>
      <c r="D141" s="14"/>
      <c r="E141" s="15"/>
      <c r="F141" s="16"/>
      <c r="G141" s="16"/>
      <c r="H141" s="140">
        <f t="shared" ref="H141:H142" si="75">D141*E141+G141+F141</f>
        <v>0</v>
      </c>
      <c r="I141" s="141"/>
    </row>
    <row r="142" spans="1:9" ht="13.5" thickBot="1">
      <c r="A142" s="26"/>
      <c r="B142" s="148" t="s">
        <v>19</v>
      </c>
      <c r="C142" s="149"/>
      <c r="D142" s="17"/>
      <c r="E142" s="18"/>
      <c r="F142" s="19"/>
      <c r="G142" s="19"/>
      <c r="H142" s="140">
        <f t="shared" si="75"/>
        <v>0</v>
      </c>
      <c r="I142" s="141"/>
    </row>
    <row r="143" spans="1:9" ht="13.5" thickBot="1">
      <c r="A143" s="27" t="s">
        <v>66</v>
      </c>
      <c r="B143" s="142" t="s">
        <v>43</v>
      </c>
      <c r="C143" s="143"/>
      <c r="D143" s="20"/>
      <c r="E143" s="21"/>
      <c r="F143" s="22"/>
      <c r="G143" s="25" t="str">
        <f>"Sous-total"&amp;" "&amp;A143&amp;"="</f>
        <v>Sous-total 8.5g=</v>
      </c>
      <c r="H143" s="136">
        <f t="shared" ref="H143" si="76">H144+H145</f>
        <v>0</v>
      </c>
      <c r="I143" s="137"/>
    </row>
    <row r="144" spans="1:9" ht="13.5" thickBot="1">
      <c r="A144" s="26"/>
      <c r="B144" s="138" t="s">
        <v>20</v>
      </c>
      <c r="C144" s="139"/>
      <c r="D144" s="14"/>
      <c r="E144" s="15"/>
      <c r="F144" s="16"/>
      <c r="G144" s="16"/>
      <c r="H144" s="140">
        <f t="shared" ref="H144:H145" si="77">D144*E144+G144+F144</f>
        <v>0</v>
      </c>
      <c r="I144" s="141"/>
    </row>
    <row r="145" spans="1:9" ht="13.5" thickBot="1">
      <c r="A145" s="26"/>
      <c r="B145" s="148" t="s">
        <v>19</v>
      </c>
      <c r="C145" s="149"/>
      <c r="D145" s="17"/>
      <c r="E145" s="18"/>
      <c r="F145" s="19"/>
      <c r="G145" s="19"/>
      <c r="H145" s="140">
        <f t="shared" si="77"/>
        <v>0</v>
      </c>
      <c r="I145" s="141"/>
    </row>
    <row r="146" spans="1:9" ht="15.5">
      <c r="A146" s="150" t="s">
        <v>22</v>
      </c>
      <c r="B146" s="151"/>
      <c r="C146" s="152"/>
      <c r="D146" s="153">
        <f>H125+H128+H131+H134+H137+H140+H143+H121+H118+H115+H112+H109+H105+H101+H98+H95+H92+H89+H86+H83+H80</f>
        <v>0</v>
      </c>
      <c r="E146" s="151"/>
      <c r="F146" s="151"/>
      <c r="G146" s="151"/>
      <c r="H146" s="151"/>
      <c r="I146" s="152"/>
    </row>
    <row r="147" spans="1:9" ht="15.5">
      <c r="A147" s="57"/>
      <c r="B147" s="55"/>
      <c r="C147" s="55"/>
      <c r="D147" s="56"/>
      <c r="E147" s="55"/>
      <c r="F147" s="55"/>
      <c r="G147" s="55"/>
      <c r="H147" s="55"/>
      <c r="I147" s="55"/>
    </row>
    <row r="148" spans="1:9" ht="15.5">
      <c r="A148" s="57"/>
      <c r="B148" s="55"/>
      <c r="C148" s="55"/>
      <c r="D148" s="56"/>
      <c r="E148" s="55"/>
      <c r="F148" s="55"/>
      <c r="G148" s="55"/>
      <c r="H148" s="55"/>
      <c r="I148" s="55"/>
    </row>
    <row r="149" spans="1:9" ht="25.5" thickBot="1">
      <c r="A149" s="196" t="s">
        <v>80</v>
      </c>
      <c r="B149" s="197"/>
      <c r="C149" s="197"/>
      <c r="D149" s="197"/>
      <c r="E149" s="197"/>
      <c r="F149" s="197"/>
      <c r="G149" s="197"/>
      <c r="H149" s="197"/>
      <c r="I149" s="198"/>
    </row>
    <row r="150" spans="1:9" ht="20.5" thickBot="1">
      <c r="A150" s="170" t="s">
        <v>35</v>
      </c>
      <c r="B150" s="171"/>
      <c r="C150" s="171"/>
      <c r="D150" s="171"/>
      <c r="E150" s="171"/>
      <c r="F150" s="171"/>
      <c r="G150" s="171"/>
      <c r="H150" s="171"/>
      <c r="I150" s="172"/>
    </row>
    <row r="151" spans="1:9" ht="13.5" thickBot="1">
      <c r="A151" s="24" t="s">
        <v>47</v>
      </c>
      <c r="B151" s="154" t="s">
        <v>34</v>
      </c>
      <c r="C151" s="155"/>
      <c r="D151" s="20"/>
      <c r="E151" s="22"/>
      <c r="F151" s="22"/>
      <c r="G151" s="25" t="str">
        <f>"Sous-total"&amp;" "&amp;A151&amp;"="</f>
        <v>Sous-total 8.2a=</v>
      </c>
      <c r="H151" s="207">
        <f>H152+H153</f>
        <v>0</v>
      </c>
      <c r="I151" s="208"/>
    </row>
    <row r="152" spans="1:9" ht="13.5" thickBot="1">
      <c r="A152" s="26"/>
      <c r="B152" s="138" t="s">
        <v>20</v>
      </c>
      <c r="C152" s="139"/>
      <c r="D152" s="14"/>
      <c r="E152" s="15"/>
      <c r="F152" s="16"/>
      <c r="G152" s="16"/>
      <c r="H152" s="140">
        <f>D152*E152+G152+F152</f>
        <v>0</v>
      </c>
      <c r="I152" s="141"/>
    </row>
    <row r="153" spans="1:9" ht="13.5" thickBot="1">
      <c r="A153" s="26"/>
      <c r="B153" s="158" t="s">
        <v>19</v>
      </c>
      <c r="C153" s="165"/>
      <c r="D153" s="17"/>
      <c r="E153" s="18"/>
      <c r="F153" s="19"/>
      <c r="G153" s="19"/>
      <c r="H153" s="140">
        <f>D153*E153+G153+F153</f>
        <v>0</v>
      </c>
      <c r="I153" s="141"/>
    </row>
    <row r="154" spans="1:9" ht="13.5" thickBot="1">
      <c r="A154" s="27" t="s">
        <v>48</v>
      </c>
      <c r="B154" s="142" t="s">
        <v>33</v>
      </c>
      <c r="C154" s="143"/>
      <c r="D154" s="20"/>
      <c r="E154" s="21"/>
      <c r="F154" s="22"/>
      <c r="G154" s="25" t="str">
        <f>"Sous-total"&amp;" "&amp;A154&amp;"="</f>
        <v>Sous-total 8.2b=</v>
      </c>
      <c r="H154" s="136">
        <f t="shared" ref="H154" si="78">H155+H156</f>
        <v>0</v>
      </c>
      <c r="I154" s="137"/>
    </row>
    <row r="155" spans="1:9" ht="13.5" thickBot="1">
      <c r="A155" s="26"/>
      <c r="B155" s="156" t="s">
        <v>20</v>
      </c>
      <c r="C155" s="157"/>
      <c r="D155" s="14"/>
      <c r="E155" s="15"/>
      <c r="F155" s="16"/>
      <c r="G155" s="16"/>
      <c r="H155" s="140">
        <f t="shared" ref="H155:H156" si="79">D155*E155+G155+F155</f>
        <v>0</v>
      </c>
      <c r="I155" s="141"/>
    </row>
    <row r="156" spans="1:9" ht="13.5" thickBot="1">
      <c r="A156" s="26"/>
      <c r="B156" s="158" t="s">
        <v>19</v>
      </c>
      <c r="C156" s="159"/>
      <c r="D156" s="17"/>
      <c r="E156" s="18"/>
      <c r="F156" s="19"/>
      <c r="G156" s="19"/>
      <c r="H156" s="140">
        <f t="shared" si="79"/>
        <v>0</v>
      </c>
      <c r="I156" s="141"/>
    </row>
    <row r="157" spans="1:9" ht="13.5" thickBot="1">
      <c r="A157" s="27" t="s">
        <v>49</v>
      </c>
      <c r="B157" s="162" t="s">
        <v>68</v>
      </c>
      <c r="C157" s="163"/>
      <c r="D157" s="20"/>
      <c r="E157" s="21"/>
      <c r="F157" s="22"/>
      <c r="G157" s="25" t="str">
        <f>"Sous-total"&amp;" "&amp;A157&amp;"="</f>
        <v>Sous-total 8.2c=</v>
      </c>
      <c r="H157" s="136">
        <f t="shared" ref="H157" si="80">H158+H159</f>
        <v>0</v>
      </c>
      <c r="I157" s="137"/>
    </row>
    <row r="158" spans="1:9" ht="13.5" thickBot="1">
      <c r="A158" s="26"/>
      <c r="B158" s="138" t="s">
        <v>20</v>
      </c>
      <c r="C158" s="139"/>
      <c r="D158" s="14"/>
      <c r="E158" s="15"/>
      <c r="F158" s="16"/>
      <c r="G158" s="16"/>
      <c r="H158" s="140">
        <f t="shared" ref="H158:H159" si="81">D158*E158+G158+F158</f>
        <v>0</v>
      </c>
      <c r="I158" s="141"/>
    </row>
    <row r="159" spans="1:9" ht="13.5" thickBot="1">
      <c r="A159" s="26"/>
      <c r="B159" s="148" t="s">
        <v>19</v>
      </c>
      <c r="C159" s="149"/>
      <c r="D159" s="17"/>
      <c r="E159" s="18"/>
      <c r="F159" s="19"/>
      <c r="G159" s="19"/>
      <c r="H159" s="140">
        <f t="shared" si="81"/>
        <v>0</v>
      </c>
      <c r="I159" s="141"/>
    </row>
    <row r="160" spans="1:9" ht="13.5" thickBot="1">
      <c r="A160" s="27" t="s">
        <v>50</v>
      </c>
      <c r="B160" s="142" t="s">
        <v>32</v>
      </c>
      <c r="C160" s="143"/>
      <c r="D160" s="23"/>
      <c r="E160" s="21"/>
      <c r="F160" s="22"/>
      <c r="G160" s="25" t="str">
        <f>"Sous-total"&amp;" "&amp;A160&amp;"="</f>
        <v>Sous-total 8.2d=</v>
      </c>
      <c r="H160" s="136">
        <f t="shared" ref="H160" si="82">H161+H162</f>
        <v>0</v>
      </c>
      <c r="I160" s="137"/>
    </row>
    <row r="161" spans="1:9" ht="13.5" thickBot="1">
      <c r="A161" s="26"/>
      <c r="B161" s="138" t="s">
        <v>20</v>
      </c>
      <c r="C161" s="139"/>
      <c r="D161" s="14"/>
      <c r="E161" s="15"/>
      <c r="F161" s="16"/>
      <c r="G161" s="16"/>
      <c r="H161" s="140">
        <f t="shared" ref="H161:H162" si="83">D161*E161+G161+F161</f>
        <v>0</v>
      </c>
      <c r="I161" s="141"/>
    </row>
    <row r="162" spans="1:9" ht="13.5" thickBot="1">
      <c r="A162" s="26"/>
      <c r="B162" s="148" t="s">
        <v>19</v>
      </c>
      <c r="C162" s="149"/>
      <c r="D162" s="17"/>
      <c r="E162" s="18"/>
      <c r="F162" s="19"/>
      <c r="G162" s="19"/>
      <c r="H162" s="140">
        <f t="shared" si="83"/>
        <v>0</v>
      </c>
      <c r="I162" s="141"/>
    </row>
    <row r="163" spans="1:9" ht="13.5" thickBot="1">
      <c r="A163" s="27" t="s">
        <v>51</v>
      </c>
      <c r="B163" s="142" t="s">
        <v>31</v>
      </c>
      <c r="C163" s="143"/>
      <c r="D163" s="20"/>
      <c r="E163" s="21"/>
      <c r="F163" s="22"/>
      <c r="G163" s="25" t="str">
        <f>"Sous-total"&amp;" "&amp;A163&amp;"="</f>
        <v>Sous-total 8.2e=</v>
      </c>
      <c r="H163" s="136">
        <f t="shared" ref="H163" si="84">H164+H165</f>
        <v>0</v>
      </c>
      <c r="I163" s="137"/>
    </row>
    <row r="164" spans="1:9" ht="13.5" thickBot="1">
      <c r="A164" s="26"/>
      <c r="B164" s="138" t="s">
        <v>20</v>
      </c>
      <c r="C164" s="139"/>
      <c r="D164" s="14"/>
      <c r="E164" s="15"/>
      <c r="F164" s="16"/>
      <c r="G164" s="16"/>
      <c r="H164" s="140">
        <f t="shared" ref="H164:H165" si="85">D164*E164+G164+F164</f>
        <v>0</v>
      </c>
      <c r="I164" s="141"/>
    </row>
    <row r="165" spans="1:9" ht="13.5" thickBot="1">
      <c r="A165" s="26"/>
      <c r="B165" s="148" t="s">
        <v>42</v>
      </c>
      <c r="C165" s="149"/>
      <c r="D165" s="17"/>
      <c r="E165" s="18"/>
      <c r="F165" s="19"/>
      <c r="G165" s="19"/>
      <c r="H165" s="140">
        <f t="shared" si="85"/>
        <v>0</v>
      </c>
      <c r="I165" s="141"/>
    </row>
    <row r="166" spans="1:9" ht="13.5" thickBot="1">
      <c r="A166" s="27" t="s">
        <v>52</v>
      </c>
      <c r="B166" s="142" t="s">
        <v>67</v>
      </c>
      <c r="C166" s="143"/>
      <c r="D166" s="20"/>
      <c r="E166" s="21"/>
      <c r="F166" s="22"/>
      <c r="G166" s="25" t="str">
        <f>"Sous-total"&amp;" "&amp;A166&amp;"="</f>
        <v>Sous-total 8.2f=</v>
      </c>
      <c r="H166" s="136">
        <f t="shared" ref="H166" si="86">H167+H168</f>
        <v>0</v>
      </c>
      <c r="I166" s="137"/>
    </row>
    <row r="167" spans="1:9" ht="13.5" thickBot="1">
      <c r="A167" s="26"/>
      <c r="B167" s="138" t="s">
        <v>20</v>
      </c>
      <c r="C167" s="139"/>
      <c r="D167" s="14"/>
      <c r="E167" s="15"/>
      <c r="F167" s="16"/>
      <c r="G167" s="16"/>
      <c r="H167" s="140">
        <f t="shared" ref="H167:H168" si="87">D167*E167+G167+F167</f>
        <v>0</v>
      </c>
      <c r="I167" s="141"/>
    </row>
    <row r="168" spans="1:9" ht="13.5" thickBot="1">
      <c r="A168" s="26"/>
      <c r="B168" s="148" t="s">
        <v>19</v>
      </c>
      <c r="C168" s="149"/>
      <c r="D168" s="17"/>
      <c r="E168" s="18"/>
      <c r="F168" s="19"/>
      <c r="G168" s="19"/>
      <c r="H168" s="140">
        <f t="shared" si="87"/>
        <v>0</v>
      </c>
      <c r="I168" s="141"/>
    </row>
    <row r="169" spans="1:9" ht="13.5" thickBot="1">
      <c r="A169" s="27" t="s">
        <v>53</v>
      </c>
      <c r="B169" s="142" t="s">
        <v>30</v>
      </c>
      <c r="C169" s="143"/>
      <c r="D169" s="20"/>
      <c r="E169" s="21"/>
      <c r="F169" s="22"/>
      <c r="G169" s="25" t="str">
        <f>"Sous-total"&amp;" "&amp;A169&amp;"="</f>
        <v>Sous-total 8.2g=</v>
      </c>
      <c r="H169" s="136">
        <f t="shared" ref="H169" si="88">H170+H171</f>
        <v>0</v>
      </c>
      <c r="I169" s="137"/>
    </row>
    <row r="170" spans="1:9" ht="13.5" thickBot="1">
      <c r="A170" s="26"/>
      <c r="B170" s="138" t="s">
        <v>20</v>
      </c>
      <c r="C170" s="139"/>
      <c r="D170" s="14"/>
      <c r="E170" s="15"/>
      <c r="F170" s="16"/>
      <c r="G170" s="16"/>
      <c r="H170" s="140">
        <f t="shared" ref="H170:H171" si="89">D170*E170+G170+F170</f>
        <v>0</v>
      </c>
      <c r="I170" s="141"/>
    </row>
    <row r="171" spans="1:9" ht="13.5" thickBot="1">
      <c r="A171" s="26"/>
      <c r="B171" s="148" t="s">
        <v>19</v>
      </c>
      <c r="C171" s="149"/>
      <c r="D171" s="17"/>
      <c r="E171" s="18"/>
      <c r="F171" s="19"/>
      <c r="G171" s="19"/>
      <c r="H171" s="140">
        <f t="shared" si="89"/>
        <v>0</v>
      </c>
      <c r="I171" s="141"/>
    </row>
    <row r="172" spans="1:9" ht="13.5" thickBot="1">
      <c r="A172" s="27" t="s">
        <v>54</v>
      </c>
      <c r="B172" s="142" t="s">
        <v>41</v>
      </c>
      <c r="C172" s="143"/>
      <c r="D172" s="20"/>
      <c r="E172" s="21"/>
      <c r="F172" s="22"/>
      <c r="G172" s="25" t="str">
        <f>"Sous-total"&amp;" "&amp;A172&amp;"="</f>
        <v>Sous-total 8.2h=</v>
      </c>
      <c r="H172" s="136">
        <f t="shared" ref="H172" si="90">H173+H174</f>
        <v>0</v>
      </c>
      <c r="I172" s="137"/>
    </row>
    <row r="173" spans="1:9" ht="13.5" thickBot="1">
      <c r="A173" s="26"/>
      <c r="B173" s="138" t="s">
        <v>20</v>
      </c>
      <c r="C173" s="139"/>
      <c r="D173" s="14"/>
      <c r="E173" s="15"/>
      <c r="F173" s="16"/>
      <c r="G173" s="16"/>
      <c r="H173" s="140">
        <f t="shared" ref="H173:H174" si="91">D173*E173+G173+F173</f>
        <v>0</v>
      </c>
      <c r="I173" s="141"/>
    </row>
    <row r="174" spans="1:9" ht="13.5" thickBot="1">
      <c r="A174" s="26"/>
      <c r="B174" s="148" t="s">
        <v>19</v>
      </c>
      <c r="C174" s="149"/>
      <c r="D174" s="17"/>
      <c r="E174" s="18"/>
      <c r="F174" s="19"/>
      <c r="G174" s="19"/>
      <c r="H174" s="140">
        <f t="shared" si="91"/>
        <v>0</v>
      </c>
      <c r="I174" s="141"/>
    </row>
    <row r="175" spans="1:9" ht="20.5" thickBot="1">
      <c r="A175" s="170" t="s">
        <v>21</v>
      </c>
      <c r="B175" s="171"/>
      <c r="C175" s="171"/>
      <c r="D175" s="171"/>
      <c r="E175" s="171"/>
      <c r="F175" s="171"/>
      <c r="G175" s="171"/>
      <c r="H175" s="171"/>
      <c r="I175" s="172"/>
    </row>
    <row r="176" spans="1:9" ht="13.5" thickBot="1">
      <c r="A176" s="29">
        <v>3</v>
      </c>
      <c r="B176" s="154" t="s">
        <v>46</v>
      </c>
      <c r="C176" s="155"/>
      <c r="D176" s="20"/>
      <c r="E176" s="22"/>
      <c r="F176" s="22"/>
      <c r="G176" s="25" t="str">
        <f>"Sous-total"&amp;" "&amp;A176&amp;"="</f>
        <v>Sous-total 3=</v>
      </c>
      <c r="H176" s="136">
        <f t="shared" ref="H176" si="92">H177+H178</f>
        <v>0</v>
      </c>
      <c r="I176" s="137"/>
    </row>
    <row r="177" spans="1:9" ht="13.5" thickBot="1">
      <c r="A177" s="28"/>
      <c r="B177" s="144" t="s">
        <v>20</v>
      </c>
      <c r="C177" s="145"/>
      <c r="D177" s="14"/>
      <c r="E177" s="15"/>
      <c r="F177" s="16"/>
      <c r="G177" s="16"/>
      <c r="H177" s="146">
        <f t="shared" ref="H177:H178" si="93">D177*E177+G177+F177</f>
        <v>0</v>
      </c>
      <c r="I177" s="147"/>
    </row>
    <row r="178" spans="1:9" ht="13.5" thickBot="1">
      <c r="A178" s="28"/>
      <c r="B178" s="160" t="s">
        <v>19</v>
      </c>
      <c r="C178" s="164"/>
      <c r="D178" s="17"/>
      <c r="E178" s="18"/>
      <c r="F178" s="19"/>
      <c r="G178" s="19"/>
      <c r="H178" s="146">
        <f t="shared" si="93"/>
        <v>0</v>
      </c>
      <c r="I178" s="147"/>
    </row>
    <row r="179" spans="1:9" ht="20.5" thickBot="1">
      <c r="A179" s="170" t="s">
        <v>29</v>
      </c>
      <c r="B179" s="171"/>
      <c r="C179" s="171"/>
      <c r="D179" s="171"/>
      <c r="E179" s="171"/>
      <c r="F179" s="171"/>
      <c r="G179" s="171"/>
      <c r="H179" s="171"/>
      <c r="I179" s="172"/>
    </row>
    <row r="180" spans="1:9" ht="13.5" thickBot="1">
      <c r="A180" s="27" t="s">
        <v>55</v>
      </c>
      <c r="B180" s="154" t="s">
        <v>73</v>
      </c>
      <c r="C180" s="155"/>
      <c r="D180" s="20"/>
      <c r="E180" s="22"/>
      <c r="F180" s="22"/>
      <c r="G180" s="25" t="str">
        <f>"Sous-total"&amp;" "&amp;A180&amp;"="</f>
        <v>Sous-total 8.4a=</v>
      </c>
      <c r="H180" s="136">
        <f t="shared" ref="H180" si="94">H181+H182</f>
        <v>0</v>
      </c>
      <c r="I180" s="137"/>
    </row>
    <row r="181" spans="1:9" ht="13.5" thickBot="1">
      <c r="A181" s="28"/>
      <c r="B181" s="144" t="s">
        <v>20</v>
      </c>
      <c r="C181" s="145"/>
      <c r="D181" s="14"/>
      <c r="E181" s="15"/>
      <c r="F181" s="16"/>
      <c r="G181" s="16"/>
      <c r="H181" s="146">
        <f t="shared" ref="H181:H182" si="95">D181*E181+G181+F181</f>
        <v>0</v>
      </c>
      <c r="I181" s="147"/>
    </row>
    <row r="182" spans="1:9" ht="13.5" thickBot="1">
      <c r="A182" s="28"/>
      <c r="B182" s="160" t="s">
        <v>19</v>
      </c>
      <c r="C182" s="164"/>
      <c r="D182" s="17"/>
      <c r="E182" s="18"/>
      <c r="F182" s="19"/>
      <c r="G182" s="19"/>
      <c r="H182" s="146">
        <f t="shared" si="95"/>
        <v>0</v>
      </c>
      <c r="I182" s="147"/>
    </row>
    <row r="183" spans="1:9" ht="13.5" thickBot="1">
      <c r="A183" s="27" t="s">
        <v>56</v>
      </c>
      <c r="B183" s="142" t="s">
        <v>28</v>
      </c>
      <c r="C183" s="143"/>
      <c r="D183" s="20"/>
      <c r="E183" s="21"/>
      <c r="F183" s="22"/>
      <c r="G183" s="25" t="str">
        <f>"Sous-total"&amp;" "&amp;A183&amp;"="</f>
        <v>Sous-total 8.4b=</v>
      </c>
      <c r="H183" s="136">
        <f t="shared" ref="H183" si="96">H184+H185</f>
        <v>0</v>
      </c>
      <c r="I183" s="137"/>
    </row>
    <row r="184" spans="1:9" ht="13.5" thickBot="1">
      <c r="A184" s="28"/>
      <c r="B184" s="173" t="s">
        <v>20</v>
      </c>
      <c r="C184" s="174"/>
      <c r="D184" s="14"/>
      <c r="E184" s="15"/>
      <c r="F184" s="16"/>
      <c r="G184" s="16"/>
      <c r="H184" s="146">
        <f t="shared" ref="H184:H185" si="97">D184*E184+G184+F184</f>
        <v>0</v>
      </c>
      <c r="I184" s="147"/>
    </row>
    <row r="185" spans="1:9" ht="13.5" thickBot="1">
      <c r="A185" s="28"/>
      <c r="B185" s="160" t="s">
        <v>19</v>
      </c>
      <c r="C185" s="161"/>
      <c r="D185" s="17"/>
      <c r="E185" s="18"/>
      <c r="F185" s="19"/>
      <c r="G185" s="19"/>
      <c r="H185" s="146">
        <f t="shared" si="97"/>
        <v>0</v>
      </c>
      <c r="I185" s="147"/>
    </row>
    <row r="186" spans="1:9" ht="13.5" thickBot="1">
      <c r="A186" s="27" t="s">
        <v>57</v>
      </c>
      <c r="B186" s="162" t="s">
        <v>27</v>
      </c>
      <c r="C186" s="163"/>
      <c r="D186" s="20"/>
      <c r="E186" s="21"/>
      <c r="F186" s="22"/>
      <c r="G186" s="25" t="str">
        <f>"Sous-total"&amp;" "&amp;A186&amp;"="</f>
        <v>Sous-total 8.4c=</v>
      </c>
      <c r="H186" s="136">
        <f t="shared" ref="H186" si="98">H187+H188</f>
        <v>0</v>
      </c>
      <c r="I186" s="137"/>
    </row>
    <row r="187" spans="1:9" ht="13.5" thickBot="1">
      <c r="A187" s="28"/>
      <c r="B187" s="144" t="s">
        <v>20</v>
      </c>
      <c r="C187" s="145"/>
      <c r="D187" s="14"/>
      <c r="E187" s="15"/>
      <c r="F187" s="16"/>
      <c r="G187" s="16"/>
      <c r="H187" s="146">
        <f t="shared" ref="H187:H188" si="99">D187*E187+G187+F187</f>
        <v>0</v>
      </c>
      <c r="I187" s="147"/>
    </row>
    <row r="188" spans="1:9" ht="13.5" thickBot="1">
      <c r="A188" s="28"/>
      <c r="B188" s="166" t="s">
        <v>19</v>
      </c>
      <c r="C188" s="167"/>
      <c r="D188" s="17"/>
      <c r="E188" s="18"/>
      <c r="F188" s="19"/>
      <c r="G188" s="19"/>
      <c r="H188" s="146">
        <f t="shared" si="99"/>
        <v>0</v>
      </c>
      <c r="I188" s="147"/>
    </row>
    <row r="189" spans="1:9" ht="13.5" thickBot="1">
      <c r="A189" s="27" t="s">
        <v>58</v>
      </c>
      <c r="B189" s="142" t="s">
        <v>26</v>
      </c>
      <c r="C189" s="143"/>
      <c r="D189" s="23"/>
      <c r="E189" s="21"/>
      <c r="F189" s="22"/>
      <c r="G189" s="25" t="str">
        <f>"Sous-total"&amp;" "&amp;A189&amp;"="</f>
        <v>Sous-total 8.4d=</v>
      </c>
      <c r="H189" s="136">
        <f t="shared" ref="H189" si="100">H190+H191</f>
        <v>0</v>
      </c>
      <c r="I189" s="137"/>
    </row>
    <row r="190" spans="1:9" ht="13.5" thickBot="1">
      <c r="A190" s="28"/>
      <c r="B190" s="144" t="s">
        <v>20</v>
      </c>
      <c r="C190" s="145"/>
      <c r="D190" s="14"/>
      <c r="E190" s="15"/>
      <c r="F190" s="16"/>
      <c r="G190" s="16"/>
      <c r="H190" s="146">
        <f t="shared" ref="H190:H191" si="101">D190*E190+G190+F190</f>
        <v>0</v>
      </c>
      <c r="I190" s="147"/>
    </row>
    <row r="191" spans="1:9" ht="13.5" thickBot="1">
      <c r="A191" s="28"/>
      <c r="B191" s="166" t="s">
        <v>19</v>
      </c>
      <c r="C191" s="167"/>
      <c r="D191" s="17"/>
      <c r="E191" s="18"/>
      <c r="F191" s="19"/>
      <c r="G191" s="19"/>
      <c r="H191" s="146">
        <f t="shared" si="101"/>
        <v>0</v>
      </c>
      <c r="I191" s="147"/>
    </row>
    <row r="192" spans="1:9" ht="13.5" thickBot="1">
      <c r="A192" s="27" t="s">
        <v>59</v>
      </c>
      <c r="B192" s="142" t="s">
        <v>25</v>
      </c>
      <c r="C192" s="143"/>
      <c r="D192" s="20"/>
      <c r="E192" s="21"/>
      <c r="F192" s="22"/>
      <c r="G192" s="25" t="str">
        <f>"Sous-total"&amp;" "&amp;A192&amp;"="</f>
        <v>Sous-total 8.4e=</v>
      </c>
      <c r="H192" s="136">
        <f t="shared" ref="H192" si="102">H193+H194</f>
        <v>0</v>
      </c>
      <c r="I192" s="137"/>
    </row>
    <row r="193" spans="1:9" ht="13.5" thickBot="1">
      <c r="A193" s="28"/>
      <c r="B193" s="144" t="s">
        <v>20</v>
      </c>
      <c r="C193" s="145"/>
      <c r="D193" s="14"/>
      <c r="E193" s="15"/>
      <c r="F193" s="16"/>
      <c r="G193" s="16"/>
      <c r="H193" s="146">
        <f t="shared" ref="H193:H194" si="103">D193*E193+G193+F193</f>
        <v>0</v>
      </c>
      <c r="I193" s="147"/>
    </row>
    <row r="194" spans="1:9" ht="13.5" thickBot="1">
      <c r="A194" s="28"/>
      <c r="B194" s="166" t="s">
        <v>24</v>
      </c>
      <c r="C194" s="167"/>
      <c r="D194" s="17"/>
      <c r="E194" s="18"/>
      <c r="F194" s="19"/>
      <c r="G194" s="19"/>
      <c r="H194" s="146">
        <f t="shared" si="103"/>
        <v>0</v>
      </c>
      <c r="I194" s="147"/>
    </row>
    <row r="195" spans="1:9" ht="20.5" thickBot="1">
      <c r="A195" s="170" t="s">
        <v>37</v>
      </c>
      <c r="B195" s="171"/>
      <c r="C195" s="171"/>
      <c r="D195" s="171"/>
      <c r="E195" s="171"/>
      <c r="F195" s="171"/>
      <c r="G195" s="171"/>
      <c r="H195" s="171"/>
      <c r="I195" s="172"/>
    </row>
    <row r="196" spans="1:9" ht="13.5" thickBot="1">
      <c r="A196" s="27" t="s">
        <v>60</v>
      </c>
      <c r="B196" s="154" t="s">
        <v>72</v>
      </c>
      <c r="C196" s="155"/>
      <c r="D196" s="20"/>
      <c r="E196" s="22"/>
      <c r="F196" s="22"/>
      <c r="G196" s="25" t="str">
        <f>"Sous-total"&amp;" "&amp;A196&amp;"="</f>
        <v>Sous-total 8.5a=</v>
      </c>
      <c r="H196" s="136">
        <f t="shared" ref="H196" si="104">H197+H198</f>
        <v>0</v>
      </c>
      <c r="I196" s="137"/>
    </row>
    <row r="197" spans="1:9" ht="13.5" thickBot="1">
      <c r="A197" s="26"/>
      <c r="B197" s="138" t="s">
        <v>20</v>
      </c>
      <c r="C197" s="139"/>
      <c r="D197" s="14"/>
      <c r="E197" s="15"/>
      <c r="F197" s="16"/>
      <c r="G197" s="16"/>
      <c r="H197" s="140">
        <f t="shared" ref="H197:H198" si="105">D197*E197+G197+F197</f>
        <v>0</v>
      </c>
      <c r="I197" s="141"/>
    </row>
    <row r="198" spans="1:9" ht="13.5" thickBot="1">
      <c r="A198" s="26"/>
      <c r="B198" s="158" t="s">
        <v>19</v>
      </c>
      <c r="C198" s="165"/>
      <c r="D198" s="17"/>
      <c r="E198" s="18"/>
      <c r="F198" s="19"/>
      <c r="G198" s="19"/>
      <c r="H198" s="140">
        <f t="shared" si="105"/>
        <v>0</v>
      </c>
      <c r="I198" s="141"/>
    </row>
    <row r="199" spans="1:9" ht="13.5" thickBot="1">
      <c r="A199" s="27" t="s">
        <v>61</v>
      </c>
      <c r="B199" s="142" t="s">
        <v>38</v>
      </c>
      <c r="C199" s="143"/>
      <c r="D199" s="20"/>
      <c r="E199" s="21"/>
      <c r="F199" s="22"/>
      <c r="G199" s="25" t="str">
        <f>"Sous-total"&amp;" "&amp;A199&amp;"="</f>
        <v>Sous-total 8.5b=</v>
      </c>
      <c r="H199" s="136">
        <f t="shared" ref="H199" si="106">H200+H201</f>
        <v>0</v>
      </c>
      <c r="I199" s="137"/>
    </row>
    <row r="200" spans="1:9" ht="13.5" thickBot="1">
      <c r="A200" s="26"/>
      <c r="B200" s="156" t="s">
        <v>20</v>
      </c>
      <c r="C200" s="157"/>
      <c r="D200" s="14"/>
      <c r="E200" s="15"/>
      <c r="F200" s="16"/>
      <c r="G200" s="16"/>
      <c r="H200" s="140">
        <f t="shared" ref="H200:H201" si="107">D200*E200+G200+F200</f>
        <v>0</v>
      </c>
      <c r="I200" s="141"/>
    </row>
    <row r="201" spans="1:9" ht="13.5" thickBot="1">
      <c r="A201" s="26"/>
      <c r="B201" s="158" t="s">
        <v>19</v>
      </c>
      <c r="C201" s="159"/>
      <c r="D201" s="17"/>
      <c r="E201" s="18"/>
      <c r="F201" s="19"/>
      <c r="G201" s="19"/>
      <c r="H201" s="140">
        <f t="shared" si="107"/>
        <v>0</v>
      </c>
      <c r="I201" s="141"/>
    </row>
    <row r="202" spans="1:9" ht="13.5" thickBot="1">
      <c r="A202" s="27" t="s">
        <v>62</v>
      </c>
      <c r="B202" s="162" t="s">
        <v>39</v>
      </c>
      <c r="C202" s="163"/>
      <c r="D202" s="20"/>
      <c r="E202" s="21"/>
      <c r="F202" s="22"/>
      <c r="G202" s="25" t="str">
        <f>"Sous-total"&amp;" "&amp;A202&amp;"="</f>
        <v>Sous-total 8.5c=</v>
      </c>
      <c r="H202" s="136">
        <f t="shared" ref="H202" si="108">H203+H204</f>
        <v>0</v>
      </c>
      <c r="I202" s="137"/>
    </row>
    <row r="203" spans="1:9" ht="13.5" thickBot="1">
      <c r="A203" s="26"/>
      <c r="B203" s="138" t="s">
        <v>20</v>
      </c>
      <c r="C203" s="139"/>
      <c r="D203" s="14"/>
      <c r="E203" s="15"/>
      <c r="F203" s="16"/>
      <c r="G203" s="16"/>
      <c r="H203" s="140">
        <f t="shared" ref="H203:H204" si="109">D203*E203+G203+F203</f>
        <v>0</v>
      </c>
      <c r="I203" s="141"/>
    </row>
    <row r="204" spans="1:9" ht="13.5" thickBot="1">
      <c r="A204" s="26"/>
      <c r="B204" s="148" t="s">
        <v>19</v>
      </c>
      <c r="C204" s="149"/>
      <c r="D204" s="17"/>
      <c r="E204" s="18"/>
      <c r="F204" s="19"/>
      <c r="G204" s="19"/>
      <c r="H204" s="140">
        <f t="shared" si="109"/>
        <v>0</v>
      </c>
      <c r="I204" s="141"/>
    </row>
    <row r="205" spans="1:9" ht="13.5" thickBot="1">
      <c r="A205" s="27" t="s">
        <v>63</v>
      </c>
      <c r="B205" s="142" t="s">
        <v>44</v>
      </c>
      <c r="C205" s="143"/>
      <c r="D205" s="23"/>
      <c r="E205" s="21"/>
      <c r="F205" s="22"/>
      <c r="G205" s="25" t="str">
        <f>"Sous-total"&amp;" "&amp;A205&amp;"="</f>
        <v>Sous-total 8.5d=</v>
      </c>
      <c r="H205" s="136">
        <f t="shared" ref="H205" si="110">H206+H207</f>
        <v>0</v>
      </c>
      <c r="I205" s="137"/>
    </row>
    <row r="206" spans="1:9" ht="13.5" thickBot="1">
      <c r="A206" s="26"/>
      <c r="B206" s="138" t="s">
        <v>20</v>
      </c>
      <c r="C206" s="139"/>
      <c r="D206" s="14"/>
      <c r="E206" s="15"/>
      <c r="F206" s="16"/>
      <c r="G206" s="16"/>
      <c r="H206" s="140">
        <f t="shared" ref="H206:H207" si="111">D206*E206+G206+F206</f>
        <v>0</v>
      </c>
      <c r="I206" s="141"/>
    </row>
    <row r="207" spans="1:9" ht="13.5" thickBot="1">
      <c r="A207" s="26"/>
      <c r="B207" s="148" t="s">
        <v>19</v>
      </c>
      <c r="C207" s="149"/>
      <c r="D207" s="17"/>
      <c r="E207" s="18"/>
      <c r="F207" s="19"/>
      <c r="G207" s="19"/>
      <c r="H207" s="140">
        <f t="shared" si="111"/>
        <v>0</v>
      </c>
      <c r="I207" s="141"/>
    </row>
    <row r="208" spans="1:9" ht="13.5" thickBot="1">
      <c r="A208" s="27" t="s">
        <v>64</v>
      </c>
      <c r="B208" s="142" t="s">
        <v>45</v>
      </c>
      <c r="C208" s="143"/>
      <c r="D208" s="23"/>
      <c r="E208" s="21"/>
      <c r="F208" s="22"/>
      <c r="G208" s="25" t="str">
        <f>"Sous-total"&amp;" "&amp;A208&amp;"="</f>
        <v>Sous-total 8.5e=</v>
      </c>
      <c r="H208" s="136">
        <f t="shared" ref="H208" si="112">H209+H210</f>
        <v>0</v>
      </c>
      <c r="I208" s="137"/>
    </row>
    <row r="209" spans="1:9" ht="13.5" thickBot="1">
      <c r="A209" s="26"/>
      <c r="B209" s="138" t="s">
        <v>20</v>
      </c>
      <c r="C209" s="139"/>
      <c r="D209" s="14"/>
      <c r="E209" s="15"/>
      <c r="F209" s="16"/>
      <c r="G209" s="16"/>
      <c r="H209" s="140">
        <f t="shared" ref="H209:H210" si="113">D209*E209+G209+F209</f>
        <v>0</v>
      </c>
      <c r="I209" s="141"/>
    </row>
    <row r="210" spans="1:9" ht="13.5" thickBot="1">
      <c r="A210" s="26"/>
      <c r="B210" s="148" t="s">
        <v>19</v>
      </c>
      <c r="C210" s="149"/>
      <c r="D210" s="17"/>
      <c r="E210" s="18"/>
      <c r="F210" s="19"/>
      <c r="G210" s="19"/>
      <c r="H210" s="140">
        <f t="shared" si="113"/>
        <v>0</v>
      </c>
      <c r="I210" s="141"/>
    </row>
    <row r="211" spans="1:9" ht="13.5" thickBot="1">
      <c r="A211" s="27" t="s">
        <v>65</v>
      </c>
      <c r="B211" s="142" t="s">
        <v>40</v>
      </c>
      <c r="C211" s="143"/>
      <c r="D211" s="23"/>
      <c r="E211" s="21"/>
      <c r="F211" s="22"/>
      <c r="G211" s="25" t="str">
        <f>"Sous-total"&amp;" "&amp;A211&amp;"="</f>
        <v>Sous-total 8.5f=</v>
      </c>
      <c r="H211" s="136">
        <f t="shared" ref="H211" si="114">H212+H213</f>
        <v>0</v>
      </c>
      <c r="I211" s="137"/>
    </row>
    <row r="212" spans="1:9" ht="13.5" thickBot="1">
      <c r="A212" s="26"/>
      <c r="B212" s="138" t="s">
        <v>20</v>
      </c>
      <c r="C212" s="139"/>
      <c r="D212" s="14"/>
      <c r="E212" s="15"/>
      <c r="F212" s="16"/>
      <c r="G212" s="16"/>
      <c r="H212" s="140">
        <f>D212*E212+G212+F212</f>
        <v>0</v>
      </c>
      <c r="I212" s="141"/>
    </row>
    <row r="213" spans="1:9" ht="13.5" thickBot="1">
      <c r="A213" s="26"/>
      <c r="B213" s="148" t="s">
        <v>19</v>
      </c>
      <c r="C213" s="149"/>
      <c r="D213" s="17"/>
      <c r="E213" s="18"/>
      <c r="F213" s="19"/>
      <c r="G213" s="19"/>
      <c r="H213" s="140">
        <f>D213*E213+G213+F213</f>
        <v>0</v>
      </c>
      <c r="I213" s="141"/>
    </row>
    <row r="214" spans="1:9" ht="13.5" thickBot="1">
      <c r="A214" s="27" t="s">
        <v>66</v>
      </c>
      <c r="B214" s="142" t="s">
        <v>43</v>
      </c>
      <c r="C214" s="143"/>
      <c r="D214" s="20"/>
      <c r="E214" s="21"/>
      <c r="F214" s="22"/>
      <c r="G214" s="25" t="str">
        <f>"Sous-total"&amp;" "&amp;A214&amp;"="</f>
        <v>Sous-total 8.5g=</v>
      </c>
      <c r="H214" s="136">
        <f t="shared" ref="H214" si="115">H215+H216</f>
        <v>0</v>
      </c>
      <c r="I214" s="137"/>
    </row>
    <row r="215" spans="1:9" ht="13.5" thickBot="1">
      <c r="A215" s="26"/>
      <c r="B215" s="138" t="s">
        <v>20</v>
      </c>
      <c r="C215" s="139"/>
      <c r="D215" s="14"/>
      <c r="E215" s="15"/>
      <c r="F215" s="16"/>
      <c r="G215" s="16"/>
      <c r="H215" s="140">
        <f t="shared" ref="H215:H216" si="116">D215*E215+G215+F215</f>
        <v>0</v>
      </c>
      <c r="I215" s="141"/>
    </row>
    <row r="216" spans="1:9" ht="13.5" thickBot="1">
      <c r="A216" s="26"/>
      <c r="B216" s="148" t="s">
        <v>19</v>
      </c>
      <c r="C216" s="149"/>
      <c r="D216" s="17"/>
      <c r="E216" s="18"/>
      <c r="F216" s="19"/>
      <c r="G216" s="19"/>
      <c r="H216" s="140">
        <f t="shared" si="116"/>
        <v>0</v>
      </c>
      <c r="I216" s="141"/>
    </row>
    <row r="217" spans="1:9" ht="15.5">
      <c r="A217" s="150" t="s">
        <v>18</v>
      </c>
      <c r="B217" s="151"/>
      <c r="C217" s="152"/>
      <c r="D217" s="153">
        <f>H196+H199+H202+H205+H208+H211+H214+H192+H189+H186+H183+H180+H176+H172+H169+H166+H163+H160+H157+H154+H151</f>
        <v>0</v>
      </c>
      <c r="E217" s="151"/>
      <c r="F217" s="151"/>
      <c r="G217" s="151"/>
      <c r="H217" s="151"/>
      <c r="I217" s="152"/>
    </row>
    <row r="218" spans="1:9" ht="15.5">
      <c r="A218" s="55"/>
      <c r="B218" s="55"/>
      <c r="C218" s="55"/>
      <c r="D218" s="56"/>
      <c r="E218" s="55"/>
      <c r="F218" s="55"/>
      <c r="G218" s="55"/>
      <c r="H218" s="55"/>
      <c r="I218" s="55"/>
    </row>
    <row r="219" spans="1:9" ht="15.5">
      <c r="A219" s="55"/>
      <c r="B219" s="55"/>
      <c r="C219" s="55"/>
      <c r="D219" s="56"/>
      <c r="E219" s="55"/>
      <c r="F219" s="55"/>
      <c r="G219" s="55"/>
      <c r="H219" s="55"/>
      <c r="I219" s="55"/>
    </row>
    <row r="220" spans="1:9" ht="15.5">
      <c r="A220" s="55"/>
      <c r="B220" s="55"/>
      <c r="C220" s="55"/>
      <c r="D220" s="56"/>
      <c r="E220" s="55"/>
      <c r="F220" s="55"/>
      <c r="G220" s="55"/>
      <c r="H220" s="55"/>
      <c r="I220" s="55"/>
    </row>
    <row r="221" spans="1:9" ht="29.25" customHeight="1" thickBot="1">
      <c r="A221" s="196" t="s">
        <v>76</v>
      </c>
      <c r="B221" s="197"/>
      <c r="C221" s="197"/>
      <c r="D221" s="197"/>
      <c r="E221" s="197"/>
      <c r="F221" s="197"/>
      <c r="G221" s="197"/>
      <c r="H221" s="197"/>
      <c r="I221" s="198"/>
    </row>
    <row r="222" spans="1:9" ht="13">
      <c r="A222" s="199"/>
      <c r="B222" s="201"/>
      <c r="C222" s="201"/>
      <c r="D222" s="203" t="s">
        <v>17</v>
      </c>
      <c r="E222" s="203"/>
      <c r="F222" s="30"/>
      <c r="G222" s="203" t="s">
        <v>16</v>
      </c>
      <c r="H222" s="203" t="s">
        <v>15</v>
      </c>
      <c r="I222" s="205"/>
    </row>
    <row r="223" spans="1:9" ht="13">
      <c r="A223" s="199"/>
      <c r="B223" s="201"/>
      <c r="C223" s="201"/>
      <c r="D223" s="203" t="s">
        <v>14</v>
      </c>
      <c r="E223" s="203"/>
      <c r="F223" s="30"/>
      <c r="G223" s="203"/>
      <c r="H223" s="203"/>
      <c r="I223" s="205"/>
    </row>
    <row r="224" spans="1:9">
      <c r="A224" s="199"/>
      <c r="B224" s="201"/>
      <c r="C224" s="201"/>
      <c r="D224" s="33" t="s">
        <v>13</v>
      </c>
      <c r="E224" s="31" t="s">
        <v>12</v>
      </c>
      <c r="F224" s="31"/>
      <c r="G224" s="203"/>
      <c r="H224" s="203"/>
      <c r="I224" s="205"/>
    </row>
    <row r="225" spans="1:9" ht="13" thickBot="1">
      <c r="A225" s="200"/>
      <c r="B225" s="202"/>
      <c r="C225" s="202"/>
      <c r="D225" s="34" t="s">
        <v>11</v>
      </c>
      <c r="E225" s="32" t="s">
        <v>10</v>
      </c>
      <c r="F225" s="32"/>
      <c r="G225" s="204"/>
      <c r="H225" s="204"/>
      <c r="I225" s="206"/>
    </row>
    <row r="226" spans="1:9" ht="13">
      <c r="A226" s="8"/>
      <c r="B226" s="132" t="s">
        <v>74</v>
      </c>
      <c r="C226" s="133"/>
      <c r="D226" s="46"/>
      <c r="E226" s="47"/>
      <c r="F226" s="48"/>
      <c r="G226" s="49"/>
      <c r="H226" s="177">
        <f t="shared" ref="H226:H232" si="117">D226*E226</f>
        <v>0</v>
      </c>
      <c r="I226" s="178"/>
    </row>
    <row r="227" spans="1:9" ht="13">
      <c r="A227" s="7"/>
      <c r="B227" s="175" t="s">
        <v>9</v>
      </c>
      <c r="C227" s="176"/>
      <c r="D227" s="35"/>
      <c r="E227" s="36"/>
      <c r="F227" s="37"/>
      <c r="G227" s="38"/>
      <c r="H227" s="134">
        <f t="shared" ref="H227" si="118">D227*E227</f>
        <v>0</v>
      </c>
      <c r="I227" s="135"/>
    </row>
    <row r="228" spans="1:9" ht="13">
      <c r="A228" s="7"/>
      <c r="B228" s="175" t="s">
        <v>8</v>
      </c>
      <c r="C228" s="176"/>
      <c r="D228" s="35"/>
      <c r="E228" s="36"/>
      <c r="F228" s="37"/>
      <c r="G228" s="38"/>
      <c r="H228" s="134">
        <f t="shared" si="117"/>
        <v>0</v>
      </c>
      <c r="I228" s="135"/>
    </row>
    <row r="229" spans="1:9" ht="13">
      <c r="A229" s="7"/>
      <c r="B229" s="175" t="s">
        <v>7</v>
      </c>
      <c r="C229" s="176"/>
      <c r="D229" s="35"/>
      <c r="E229" s="36"/>
      <c r="F229" s="37"/>
      <c r="G229" s="38"/>
      <c r="H229" s="134">
        <f t="shared" si="117"/>
        <v>0</v>
      </c>
      <c r="I229" s="135"/>
    </row>
    <row r="230" spans="1:9" ht="13">
      <c r="A230" s="8"/>
      <c r="B230" s="183" t="s">
        <v>6</v>
      </c>
      <c r="C230" s="184"/>
      <c r="D230" s="35"/>
      <c r="E230" s="36"/>
      <c r="F230" s="37"/>
      <c r="G230" s="38"/>
      <c r="H230" s="134">
        <f t="shared" si="117"/>
        <v>0</v>
      </c>
      <c r="I230" s="135"/>
    </row>
    <row r="231" spans="1:9" ht="13">
      <c r="A231" s="8"/>
      <c r="B231" s="183" t="s">
        <v>5</v>
      </c>
      <c r="C231" s="184"/>
      <c r="D231" s="35"/>
      <c r="E231" s="36"/>
      <c r="F231" s="37"/>
      <c r="G231" s="38"/>
      <c r="H231" s="134">
        <f t="shared" si="117"/>
        <v>0</v>
      </c>
      <c r="I231" s="135"/>
    </row>
    <row r="232" spans="1:9" ht="13">
      <c r="A232" s="7"/>
      <c r="B232" s="183" t="s">
        <v>69</v>
      </c>
      <c r="C232" s="184"/>
      <c r="D232" s="39">
        <v>700</v>
      </c>
      <c r="E232" s="36"/>
      <c r="F232" s="37"/>
      <c r="G232" s="38"/>
      <c r="H232" s="134">
        <f t="shared" si="117"/>
        <v>0</v>
      </c>
      <c r="I232" s="135"/>
    </row>
    <row r="233" spans="1:9" ht="13">
      <c r="A233" s="7"/>
      <c r="B233" s="175" t="s">
        <v>4</v>
      </c>
      <c r="C233" s="176"/>
      <c r="D233" s="39"/>
      <c r="E233" s="40"/>
      <c r="F233" s="41"/>
      <c r="G233" s="38"/>
      <c r="H233" s="134">
        <f t="shared" ref="H233" si="119">D233*E233</f>
        <v>0</v>
      </c>
      <c r="I233" s="135"/>
    </row>
    <row r="234" spans="1:9" ht="13.5" thickBot="1">
      <c r="A234" s="6"/>
      <c r="B234" s="179" t="s">
        <v>71</v>
      </c>
      <c r="C234" s="180"/>
      <c r="D234" s="42"/>
      <c r="E234" s="43"/>
      <c r="F234" s="44"/>
      <c r="G234" s="45"/>
      <c r="H234" s="181">
        <f>G234</f>
        <v>0</v>
      </c>
      <c r="I234" s="182"/>
    </row>
    <row r="235" spans="1:9" ht="13.5" thickBot="1">
      <c r="A235" s="185" t="s">
        <v>3</v>
      </c>
      <c r="B235" s="186"/>
      <c r="C235" s="187"/>
      <c r="D235" s="51"/>
      <c r="E235" s="52"/>
      <c r="F235" s="52"/>
      <c r="G235" s="52"/>
      <c r="H235" s="168"/>
      <c r="I235" s="169"/>
    </row>
    <row r="236" spans="1:9" ht="13.5" thickBot="1">
      <c r="A236" s="5"/>
      <c r="B236" s="191" t="s">
        <v>2</v>
      </c>
      <c r="C236" s="192"/>
      <c r="D236" s="12"/>
      <c r="E236" s="54"/>
      <c r="F236" s="13"/>
      <c r="G236" s="53"/>
      <c r="H236" s="193">
        <f>G236</f>
        <v>0</v>
      </c>
      <c r="I236" s="194"/>
    </row>
    <row r="237" spans="1:9" ht="13.5" thickBot="1">
      <c r="A237" s="185" t="s">
        <v>1</v>
      </c>
      <c r="B237" s="186"/>
      <c r="C237" s="187"/>
      <c r="D237" s="195">
        <f>H236</f>
        <v>0</v>
      </c>
      <c r="E237" s="189"/>
      <c r="F237" s="189"/>
      <c r="G237" s="189"/>
      <c r="H237" s="189"/>
      <c r="I237" s="190"/>
    </row>
    <row r="238" spans="1:9" ht="13.5" thickBot="1">
      <c r="A238" s="185" t="s">
        <v>0</v>
      </c>
      <c r="B238" s="186"/>
      <c r="C238" s="187"/>
      <c r="D238" s="188">
        <f>D237+D235+D75</f>
        <v>0</v>
      </c>
      <c r="E238" s="189"/>
      <c r="F238" s="189"/>
      <c r="G238" s="189"/>
      <c r="H238" s="189"/>
      <c r="I238" s="190"/>
    </row>
    <row r="239" spans="1:9">
      <c r="C239" s="50"/>
    </row>
  </sheetData>
  <sheetProtection selectLockedCells="1" pivotTables="0"/>
  <mergeCells count="439">
    <mergeCell ref="H178:I178"/>
    <mergeCell ref="B180:C180"/>
    <mergeCell ref="H180:I180"/>
    <mergeCell ref="A149:I149"/>
    <mergeCell ref="A150:I150"/>
    <mergeCell ref="B151:C151"/>
    <mergeCell ref="H151:I151"/>
    <mergeCell ref="H153:I153"/>
    <mergeCell ref="B164:C164"/>
    <mergeCell ref="H164:I164"/>
    <mergeCell ref="B165:C165"/>
    <mergeCell ref="H165:I165"/>
    <mergeCell ref="B153:C153"/>
    <mergeCell ref="H156:I156"/>
    <mergeCell ref="B163:C163"/>
    <mergeCell ref="H163:I163"/>
    <mergeCell ref="B160:C160"/>
    <mergeCell ref="H160:I160"/>
    <mergeCell ref="B161:C161"/>
    <mergeCell ref="H161:I161"/>
    <mergeCell ref="B152:C152"/>
    <mergeCell ref="H152:I152"/>
    <mergeCell ref="B157:C157"/>
    <mergeCell ref="H157:I157"/>
    <mergeCell ref="B158:C158"/>
    <mergeCell ref="H158:I158"/>
    <mergeCell ref="B159:C159"/>
    <mergeCell ref="B83:C83"/>
    <mergeCell ref="H83:I83"/>
    <mergeCell ref="B84:C84"/>
    <mergeCell ref="H84:I84"/>
    <mergeCell ref="H92:I92"/>
    <mergeCell ref="A104:I104"/>
    <mergeCell ref="A108:I108"/>
    <mergeCell ref="B109:C109"/>
    <mergeCell ref="H109:I109"/>
    <mergeCell ref="B88:C88"/>
    <mergeCell ref="H88:I88"/>
    <mergeCell ref="B89:C89"/>
    <mergeCell ref="H89:I89"/>
    <mergeCell ref="H145:I145"/>
    <mergeCell ref="B85:C85"/>
    <mergeCell ref="H85:I85"/>
    <mergeCell ref="B86:C86"/>
    <mergeCell ref="H86:I86"/>
    <mergeCell ref="B113:C113"/>
    <mergeCell ref="H113:I113"/>
    <mergeCell ref="A124:I124"/>
    <mergeCell ref="A1:I1"/>
    <mergeCell ref="A3:I3"/>
    <mergeCell ref="A4:A6"/>
    <mergeCell ref="B4:C6"/>
    <mergeCell ref="D5:E5"/>
    <mergeCell ref="B12:C12"/>
    <mergeCell ref="H12:I12"/>
    <mergeCell ref="D4:F4"/>
    <mergeCell ref="H6:I6"/>
    <mergeCell ref="B13:C13"/>
    <mergeCell ref="H13:I13"/>
    <mergeCell ref="B14:C14"/>
    <mergeCell ref="H14:I14"/>
    <mergeCell ref="A7:I7"/>
    <mergeCell ref="B9:C9"/>
    <mergeCell ref="H9:I9"/>
    <mergeCell ref="B10:C10"/>
    <mergeCell ref="H10:I10"/>
    <mergeCell ref="B11:C11"/>
    <mergeCell ref="H11:I11"/>
    <mergeCell ref="A8:I8"/>
    <mergeCell ref="B18:C18"/>
    <mergeCell ref="H18:I18"/>
    <mergeCell ref="B19:C19"/>
    <mergeCell ref="H19:I19"/>
    <mergeCell ref="B20:C20"/>
    <mergeCell ref="H20:I20"/>
    <mergeCell ref="B15:C15"/>
    <mergeCell ref="H15:I15"/>
    <mergeCell ref="B16:C16"/>
    <mergeCell ref="H16:I16"/>
    <mergeCell ref="B17:C17"/>
    <mergeCell ref="H17:I17"/>
    <mergeCell ref="B60:C60"/>
    <mergeCell ref="H60:I60"/>
    <mergeCell ref="B63:C63"/>
    <mergeCell ref="A78:I78"/>
    <mergeCell ref="A79:I79"/>
    <mergeCell ref="B80:C80"/>
    <mergeCell ref="H80:I80"/>
    <mergeCell ref="B81:C81"/>
    <mergeCell ref="H81:I81"/>
    <mergeCell ref="H62:I62"/>
    <mergeCell ref="B69:C69"/>
    <mergeCell ref="B64:C64"/>
    <mergeCell ref="H69:I69"/>
    <mergeCell ref="H63:I63"/>
    <mergeCell ref="B82:C82"/>
    <mergeCell ref="H82:I82"/>
    <mergeCell ref="B21:C21"/>
    <mergeCell ref="H21:I21"/>
    <mergeCell ref="B22:C22"/>
    <mergeCell ref="H22:I22"/>
    <mergeCell ref="B23:C23"/>
    <mergeCell ref="H23:I23"/>
    <mergeCell ref="A75:C75"/>
    <mergeCell ref="D75:I75"/>
    <mergeCell ref="A37:I37"/>
    <mergeCell ref="B73:C73"/>
    <mergeCell ref="H73:I73"/>
    <mergeCell ref="B74:C74"/>
    <mergeCell ref="H74:I74"/>
    <mergeCell ref="B70:C70"/>
    <mergeCell ref="H70:I70"/>
    <mergeCell ref="B71:C71"/>
    <mergeCell ref="H71:I71"/>
    <mergeCell ref="B72:C72"/>
    <mergeCell ref="H72:I72"/>
    <mergeCell ref="B61:C61"/>
    <mergeCell ref="H61:I61"/>
    <mergeCell ref="B62:C62"/>
    <mergeCell ref="B129:C129"/>
    <mergeCell ref="H129:I129"/>
    <mergeCell ref="B130:C130"/>
    <mergeCell ref="H130:I130"/>
    <mergeCell ref="B131:C131"/>
    <mergeCell ref="H131:I131"/>
    <mergeCell ref="B134:C134"/>
    <mergeCell ref="H134:I134"/>
    <mergeCell ref="B135:C135"/>
    <mergeCell ref="H135:I135"/>
    <mergeCell ref="B136:C136"/>
    <mergeCell ref="H136:I136"/>
    <mergeCell ref="B137:C137"/>
    <mergeCell ref="B145:C145"/>
    <mergeCell ref="B87:C87"/>
    <mergeCell ref="H87:I87"/>
    <mergeCell ref="A146:C146"/>
    <mergeCell ref="D146:I146"/>
    <mergeCell ref="A238:C238"/>
    <mergeCell ref="D238:I238"/>
    <mergeCell ref="B236:C236"/>
    <mergeCell ref="H236:I236"/>
    <mergeCell ref="A237:C237"/>
    <mergeCell ref="D237:I237"/>
    <mergeCell ref="A221:I221"/>
    <mergeCell ref="A222:A225"/>
    <mergeCell ref="B222:C225"/>
    <mergeCell ref="D222:E222"/>
    <mergeCell ref="G222:G225"/>
    <mergeCell ref="H222:I225"/>
    <mergeCell ref="D223:E223"/>
    <mergeCell ref="A235:C235"/>
    <mergeCell ref="B232:C232"/>
    <mergeCell ref="H232:I232"/>
    <mergeCell ref="B233:C233"/>
    <mergeCell ref="H233:I233"/>
    <mergeCell ref="B234:C234"/>
    <mergeCell ref="H234:I234"/>
    <mergeCell ref="B229:C229"/>
    <mergeCell ref="H229:I229"/>
    <mergeCell ref="B230:C230"/>
    <mergeCell ref="H230:I230"/>
    <mergeCell ref="B231:C231"/>
    <mergeCell ref="H231:I231"/>
    <mergeCell ref="B227:C227"/>
    <mergeCell ref="H226:I226"/>
    <mergeCell ref="B228:C228"/>
    <mergeCell ref="H228:I228"/>
    <mergeCell ref="B184:C184"/>
    <mergeCell ref="H201:I201"/>
    <mergeCell ref="B202:C202"/>
    <mergeCell ref="H202:I202"/>
    <mergeCell ref="B203:C203"/>
    <mergeCell ref="H203:I203"/>
    <mergeCell ref="B204:C204"/>
    <mergeCell ref="H204:I204"/>
    <mergeCell ref="H198:I198"/>
    <mergeCell ref="B199:C199"/>
    <mergeCell ref="H199:I199"/>
    <mergeCell ref="B200:C200"/>
    <mergeCell ref="H200:I200"/>
    <mergeCell ref="B201:C201"/>
    <mergeCell ref="B198:C198"/>
    <mergeCell ref="H216:I216"/>
    <mergeCell ref="B216:C216"/>
    <mergeCell ref="H211:I211"/>
    <mergeCell ref="B212:C212"/>
    <mergeCell ref="H212:I212"/>
    <mergeCell ref="B58:C58"/>
    <mergeCell ref="H58:I58"/>
    <mergeCell ref="B59:C59"/>
    <mergeCell ref="B41:C41"/>
    <mergeCell ref="H41:I41"/>
    <mergeCell ref="B42:C42"/>
    <mergeCell ref="H42:I42"/>
    <mergeCell ref="B43:C43"/>
    <mergeCell ref="H43:I43"/>
    <mergeCell ref="B55:C55"/>
    <mergeCell ref="H55:I55"/>
    <mergeCell ref="B56:C56"/>
    <mergeCell ref="H56:I56"/>
    <mergeCell ref="B57:C57"/>
    <mergeCell ref="H57:I57"/>
    <mergeCell ref="A53:I53"/>
    <mergeCell ref="B54:C54"/>
    <mergeCell ref="H54:I54"/>
    <mergeCell ref="H59:I59"/>
    <mergeCell ref="H39:I39"/>
    <mergeCell ref="B40:C40"/>
    <mergeCell ref="H40:I40"/>
    <mergeCell ref="H50:I50"/>
    <mergeCell ref="B47:C47"/>
    <mergeCell ref="H47:I47"/>
    <mergeCell ref="B48:C48"/>
    <mergeCell ref="H48:I48"/>
    <mergeCell ref="B49:C49"/>
    <mergeCell ref="H49:I49"/>
    <mergeCell ref="B44:C44"/>
    <mergeCell ref="H44:I44"/>
    <mergeCell ref="B45:C45"/>
    <mergeCell ref="H45:I45"/>
    <mergeCell ref="B46:C46"/>
    <mergeCell ref="H46:I46"/>
    <mergeCell ref="B30:C30"/>
    <mergeCell ref="H30:I30"/>
    <mergeCell ref="B31:C31"/>
    <mergeCell ref="H31:I31"/>
    <mergeCell ref="B32:C32"/>
    <mergeCell ref="H32:I32"/>
    <mergeCell ref="B24:C24"/>
    <mergeCell ref="H24:I24"/>
    <mergeCell ref="B25:C25"/>
    <mergeCell ref="H25:I25"/>
    <mergeCell ref="B26:C26"/>
    <mergeCell ref="H26:I26"/>
    <mergeCell ref="B27:C27"/>
    <mergeCell ref="H27:I27"/>
    <mergeCell ref="B28:C28"/>
    <mergeCell ref="H28:I28"/>
    <mergeCell ref="B29:C29"/>
    <mergeCell ref="H29:I29"/>
    <mergeCell ref="B36:C36"/>
    <mergeCell ref="H36:I36"/>
    <mergeCell ref="B68:C68"/>
    <mergeCell ref="H68:I68"/>
    <mergeCell ref="A33:I33"/>
    <mergeCell ref="B34:C34"/>
    <mergeCell ref="H34:I34"/>
    <mergeCell ref="B35:C35"/>
    <mergeCell ref="H35:I35"/>
    <mergeCell ref="H64:I64"/>
    <mergeCell ref="B65:C65"/>
    <mergeCell ref="H65:I65"/>
    <mergeCell ref="B66:C66"/>
    <mergeCell ref="H66:I66"/>
    <mergeCell ref="B67:C67"/>
    <mergeCell ref="H67:I67"/>
    <mergeCell ref="B51:C51"/>
    <mergeCell ref="H51:I51"/>
    <mergeCell ref="B52:C52"/>
    <mergeCell ref="H52:I52"/>
    <mergeCell ref="B50:C50"/>
    <mergeCell ref="B38:C38"/>
    <mergeCell ref="H38:I38"/>
    <mergeCell ref="B39:C39"/>
    <mergeCell ref="B177:C177"/>
    <mergeCell ref="B166:C166"/>
    <mergeCell ref="H166:I166"/>
    <mergeCell ref="B167:C167"/>
    <mergeCell ref="H167:I167"/>
    <mergeCell ref="B168:C168"/>
    <mergeCell ref="H168:I168"/>
    <mergeCell ref="B169:C169"/>
    <mergeCell ref="H169:I169"/>
    <mergeCell ref="B170:C170"/>
    <mergeCell ref="H170:I170"/>
    <mergeCell ref="B171:C171"/>
    <mergeCell ref="H171:I171"/>
    <mergeCell ref="A175:I175"/>
    <mergeCell ref="A179:I179"/>
    <mergeCell ref="B190:C190"/>
    <mergeCell ref="H190:I190"/>
    <mergeCell ref="B194:C194"/>
    <mergeCell ref="H194:I194"/>
    <mergeCell ref="A195:I195"/>
    <mergeCell ref="H205:I205"/>
    <mergeCell ref="H181:I181"/>
    <mergeCell ref="B182:C182"/>
    <mergeCell ref="H182:I182"/>
    <mergeCell ref="B213:C213"/>
    <mergeCell ref="H213:I213"/>
    <mergeCell ref="B214:C214"/>
    <mergeCell ref="H214:I214"/>
    <mergeCell ref="B215:C215"/>
    <mergeCell ref="H215:I215"/>
    <mergeCell ref="B183:C183"/>
    <mergeCell ref="B181:C181"/>
    <mergeCell ref="H187:I187"/>
    <mergeCell ref="B188:C188"/>
    <mergeCell ref="H188:I188"/>
    <mergeCell ref="B191:C191"/>
    <mergeCell ref="H191:I191"/>
    <mergeCell ref="B187:C187"/>
    <mergeCell ref="H183:I183"/>
    <mergeCell ref="H139:I139"/>
    <mergeCell ref="B140:C140"/>
    <mergeCell ref="H140:I140"/>
    <mergeCell ref="H90:I90"/>
    <mergeCell ref="B91:C91"/>
    <mergeCell ref="H91:I91"/>
    <mergeCell ref="B92:C92"/>
    <mergeCell ref="B96:C96"/>
    <mergeCell ref="B90:C90"/>
    <mergeCell ref="B95:C95"/>
    <mergeCell ref="H95:I95"/>
    <mergeCell ref="H96:I96"/>
    <mergeCell ref="B97:C97"/>
    <mergeCell ref="H97:I97"/>
    <mergeCell ref="B98:C98"/>
    <mergeCell ref="H98:I98"/>
    <mergeCell ref="B117:C117"/>
    <mergeCell ref="H117:I117"/>
    <mergeCell ref="B118:C118"/>
    <mergeCell ref="H118:I118"/>
    <mergeCell ref="B93:C93"/>
    <mergeCell ref="H93:I93"/>
    <mergeCell ref="B94:C94"/>
    <mergeCell ref="H94:I94"/>
    <mergeCell ref="H235:I235"/>
    <mergeCell ref="B102:C102"/>
    <mergeCell ref="H102:I102"/>
    <mergeCell ref="B103:C103"/>
    <mergeCell ref="H103:I103"/>
    <mergeCell ref="B99:C99"/>
    <mergeCell ref="H99:I99"/>
    <mergeCell ref="B100:C100"/>
    <mergeCell ref="H100:I100"/>
    <mergeCell ref="B101:C101"/>
    <mergeCell ref="H101:I101"/>
    <mergeCell ref="B162:C162"/>
    <mergeCell ref="B110:C110"/>
    <mergeCell ref="H110:I110"/>
    <mergeCell ref="B111:C111"/>
    <mergeCell ref="H111:I111"/>
    <mergeCell ref="B105:C105"/>
    <mergeCell ref="H105:I105"/>
    <mergeCell ref="B106:C106"/>
    <mergeCell ref="H106:I106"/>
    <mergeCell ref="B107:C107"/>
    <mergeCell ref="H107:I107"/>
    <mergeCell ref="B116:C116"/>
    <mergeCell ref="H116:I116"/>
    <mergeCell ref="B112:C112"/>
    <mergeCell ref="H112:I112"/>
    <mergeCell ref="B114:C114"/>
    <mergeCell ref="H114:I114"/>
    <mergeCell ref="B115:C115"/>
    <mergeCell ref="H115:I115"/>
    <mergeCell ref="B122:C122"/>
    <mergeCell ref="H122:I122"/>
    <mergeCell ref="B123:C123"/>
    <mergeCell ref="H123:I123"/>
    <mergeCell ref="B119:C119"/>
    <mergeCell ref="H119:I119"/>
    <mergeCell ref="B120:C120"/>
    <mergeCell ref="H120:I120"/>
    <mergeCell ref="B121:C121"/>
    <mergeCell ref="H121:I121"/>
    <mergeCell ref="B128:C128"/>
    <mergeCell ref="H128:I128"/>
    <mergeCell ref="B125:C125"/>
    <mergeCell ref="H125:I125"/>
    <mergeCell ref="B126:C126"/>
    <mergeCell ref="H126:I126"/>
    <mergeCell ref="B127:C127"/>
    <mergeCell ref="H127:I127"/>
    <mergeCell ref="B144:C144"/>
    <mergeCell ref="H144:I144"/>
    <mergeCell ref="B141:C141"/>
    <mergeCell ref="H141:I141"/>
    <mergeCell ref="B142:C142"/>
    <mergeCell ref="H142:I142"/>
    <mergeCell ref="B143:C143"/>
    <mergeCell ref="H143:I143"/>
    <mergeCell ref="B138:C138"/>
    <mergeCell ref="H138:I138"/>
    <mergeCell ref="H137:I137"/>
    <mergeCell ref="B132:C132"/>
    <mergeCell ref="H132:I132"/>
    <mergeCell ref="B133:C133"/>
    <mergeCell ref="H133:I133"/>
    <mergeCell ref="B139:C139"/>
    <mergeCell ref="H159:I159"/>
    <mergeCell ref="B154:C154"/>
    <mergeCell ref="H154:I154"/>
    <mergeCell ref="B155:C155"/>
    <mergeCell ref="H155:I155"/>
    <mergeCell ref="B156:C156"/>
    <mergeCell ref="B185:C185"/>
    <mergeCell ref="H185:I185"/>
    <mergeCell ref="B189:C189"/>
    <mergeCell ref="H189:I189"/>
    <mergeCell ref="H186:I186"/>
    <mergeCell ref="B186:C186"/>
    <mergeCell ref="H184:I184"/>
    <mergeCell ref="B178:C178"/>
    <mergeCell ref="H162:I162"/>
    <mergeCell ref="B174:C174"/>
    <mergeCell ref="H174:I174"/>
    <mergeCell ref="B176:C176"/>
    <mergeCell ref="H176:I176"/>
    <mergeCell ref="H177:I177"/>
    <mergeCell ref="B172:C172"/>
    <mergeCell ref="H172:I172"/>
    <mergeCell ref="B173:C173"/>
    <mergeCell ref="H173:I173"/>
    <mergeCell ref="B226:C226"/>
    <mergeCell ref="H227:I227"/>
    <mergeCell ref="H196:I196"/>
    <mergeCell ref="B197:C197"/>
    <mergeCell ref="H197:I197"/>
    <mergeCell ref="B192:C192"/>
    <mergeCell ref="H192:I192"/>
    <mergeCell ref="B193:C193"/>
    <mergeCell ref="H193:I193"/>
    <mergeCell ref="B210:C210"/>
    <mergeCell ref="H210:I210"/>
    <mergeCell ref="A217:C217"/>
    <mergeCell ref="D217:I217"/>
    <mergeCell ref="B196:C196"/>
    <mergeCell ref="B211:C211"/>
    <mergeCell ref="B209:C209"/>
    <mergeCell ref="H209:I209"/>
    <mergeCell ref="B206:C206"/>
    <mergeCell ref="H206:I206"/>
    <mergeCell ref="B207:C207"/>
    <mergeCell ref="H207:I207"/>
    <mergeCell ref="B208:C208"/>
    <mergeCell ref="H208:I208"/>
    <mergeCell ref="B205:C205"/>
  </mergeCells>
  <pageMargins left="0.78740157480314965" right="0.78740157480314965" top="0.98425196850393704" bottom="0.98425196850393704" header="0.51181102362204722" footer="0.51181102362204722"/>
  <pageSetup paperSize="9" scale="60" fitToHeight="0" orientation="portrait" r:id="rId1"/>
  <headerFooter alignWithMargins="0">
    <oddFooter>&amp;R&amp;P sur &amp;N</oddFooter>
  </headerFooter>
  <rowBreaks count="2" manualBreakCount="2">
    <brk id="77" max="8" man="1"/>
    <brk id="22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4A031-01DE-4D80-BDA7-AEF11A9C3176}">
  <sheetPr>
    <tabColor theme="9" tint="0.39997558519241921"/>
    <pageSetUpPr fitToPage="1"/>
  </sheetPr>
  <dimension ref="A1:I240"/>
  <sheetViews>
    <sheetView showGridLines="0" view="pageBreakPreview" topLeftCell="A205" zoomScale="85" zoomScaleNormal="100" zoomScaleSheetLayoutView="85" workbookViewId="0">
      <selection activeCell="H116" sqref="H116:I116"/>
    </sheetView>
  </sheetViews>
  <sheetFormatPr baseColWidth="10" defaultColWidth="11.453125" defaultRowHeight="12.5"/>
  <cols>
    <col min="1" max="1" width="11.54296875" style="4" bestFit="1" customWidth="1"/>
    <col min="2" max="2" width="11.453125" style="1"/>
    <col min="3" max="3" width="28.26953125" style="1" customWidth="1"/>
    <col min="4" max="4" width="11.453125" style="3"/>
    <col min="5" max="5" width="11.453125" style="2"/>
    <col min="6" max="6" width="19.7265625" style="2" customWidth="1"/>
    <col min="7" max="7" width="26.54296875" style="1" customWidth="1"/>
    <col min="8" max="16384" width="11.453125" style="1"/>
  </cols>
  <sheetData>
    <row r="1" spans="1:9" ht="23">
      <c r="A1" s="212" t="s">
        <v>77</v>
      </c>
      <c r="B1" s="213"/>
      <c r="C1" s="213"/>
      <c r="D1" s="213"/>
      <c r="E1" s="213"/>
      <c r="F1" s="213"/>
      <c r="G1" s="213"/>
      <c r="H1" s="213"/>
      <c r="I1" s="214"/>
    </row>
    <row r="2" spans="1:9">
      <c r="A2" s="58"/>
      <c r="B2" s="59"/>
      <c r="C2" s="59"/>
      <c r="D2" s="59"/>
      <c r="E2" s="59"/>
      <c r="F2" s="59"/>
      <c r="G2" s="59"/>
      <c r="H2" s="59"/>
      <c r="I2" s="60"/>
    </row>
    <row r="3" spans="1:9" ht="50.25" customHeight="1">
      <c r="A3" s="224" t="s">
        <v>82</v>
      </c>
      <c r="B3" s="216"/>
      <c r="C3" s="216"/>
      <c r="D3" s="216"/>
      <c r="E3" s="216"/>
      <c r="F3" s="216"/>
      <c r="G3" s="216"/>
      <c r="H3" s="216"/>
      <c r="I3" s="217"/>
    </row>
    <row r="4" spans="1:9" ht="12.75" customHeight="1">
      <c r="A4" s="218"/>
      <c r="B4" s="219"/>
      <c r="C4" s="219"/>
      <c r="D4" s="220" t="s">
        <v>75</v>
      </c>
      <c r="E4" s="220"/>
      <c r="F4" s="221"/>
      <c r="G4" s="220" t="s">
        <v>16</v>
      </c>
      <c r="H4" s="220" t="s">
        <v>15</v>
      </c>
      <c r="I4" s="225"/>
    </row>
    <row r="5" spans="1:9" ht="34.5" customHeight="1">
      <c r="A5" s="218"/>
      <c r="B5" s="219"/>
      <c r="C5" s="219"/>
      <c r="D5" s="220"/>
      <c r="E5" s="220"/>
      <c r="F5" s="61"/>
      <c r="G5" s="220"/>
      <c r="H5" s="220"/>
      <c r="I5" s="225"/>
    </row>
    <row r="6" spans="1:9" ht="13.5" customHeight="1">
      <c r="A6" s="218"/>
      <c r="B6" s="219"/>
      <c r="C6" s="219"/>
      <c r="D6" s="62" t="s">
        <v>13</v>
      </c>
      <c r="E6" s="63" t="s">
        <v>12</v>
      </c>
      <c r="F6" s="64" t="s">
        <v>36</v>
      </c>
      <c r="G6" s="220"/>
      <c r="H6" s="220"/>
      <c r="I6" s="225"/>
    </row>
    <row r="7" spans="1:9" ht="13" thickBot="1">
      <c r="A7" s="218"/>
      <c r="B7" s="219"/>
      <c r="C7" s="219"/>
      <c r="D7" s="65" t="s">
        <v>11</v>
      </c>
      <c r="E7" s="66" t="s">
        <v>10</v>
      </c>
      <c r="F7" s="67" t="s">
        <v>70</v>
      </c>
      <c r="G7" s="220"/>
      <c r="H7" s="220"/>
      <c r="I7" s="225"/>
    </row>
    <row r="8" spans="1:9" ht="24.75" customHeight="1" thickBot="1">
      <c r="A8" s="209" t="s">
        <v>78</v>
      </c>
      <c r="B8" s="210"/>
      <c r="C8" s="210"/>
      <c r="D8" s="210"/>
      <c r="E8" s="210"/>
      <c r="F8" s="210"/>
      <c r="G8" s="210"/>
      <c r="H8" s="210"/>
      <c r="I8" s="211"/>
    </row>
    <row r="9" spans="1:9" ht="23.25" customHeight="1" thickBot="1">
      <c r="A9" s="170" t="s">
        <v>35</v>
      </c>
      <c r="B9" s="171"/>
      <c r="C9" s="171"/>
      <c r="D9" s="171"/>
      <c r="E9" s="171"/>
      <c r="F9" s="171"/>
      <c r="G9" s="171"/>
      <c r="H9" s="171"/>
      <c r="I9" s="172"/>
    </row>
    <row r="10" spans="1:9" ht="16.5" customHeight="1" thickBot="1">
      <c r="A10" s="24" t="s">
        <v>47</v>
      </c>
      <c r="B10" s="154" t="s">
        <v>34</v>
      </c>
      <c r="C10" s="155"/>
      <c r="D10" s="20"/>
      <c r="E10" s="22"/>
      <c r="F10" s="22"/>
      <c r="G10" s="25" t="str">
        <f>"Sous-total"&amp;" "&amp;A10&amp;"="</f>
        <v>Sous-total 8.2a=</v>
      </c>
      <c r="H10" s="207">
        <f>H11+H12</f>
        <v>0</v>
      </c>
      <c r="I10" s="208"/>
    </row>
    <row r="11" spans="1:9" ht="13.5" customHeight="1" thickBot="1">
      <c r="A11" s="26"/>
      <c r="B11" s="138" t="s">
        <v>20</v>
      </c>
      <c r="C11" s="139"/>
      <c r="D11" s="14"/>
      <c r="E11" s="15"/>
      <c r="F11" s="16"/>
      <c r="G11" s="16"/>
      <c r="H11" s="140">
        <f>D11*E11+G11+F11</f>
        <v>0</v>
      </c>
      <c r="I11" s="141"/>
    </row>
    <row r="12" spans="1:9" ht="12.75" customHeight="1" thickBot="1">
      <c r="A12" s="26"/>
      <c r="B12" s="158" t="s">
        <v>19</v>
      </c>
      <c r="C12" s="165"/>
      <c r="D12" s="17"/>
      <c r="E12" s="18"/>
      <c r="F12" s="19"/>
      <c r="G12" s="19"/>
      <c r="H12" s="140">
        <f>D12*E12+G12+F12</f>
        <v>0</v>
      </c>
      <c r="I12" s="141"/>
    </row>
    <row r="13" spans="1:9" ht="13.5" customHeight="1" thickBot="1">
      <c r="A13" s="27" t="s">
        <v>48</v>
      </c>
      <c r="B13" s="142" t="s">
        <v>33</v>
      </c>
      <c r="C13" s="143"/>
      <c r="D13" s="20"/>
      <c r="E13" s="21"/>
      <c r="F13" s="22"/>
      <c r="G13" s="25" t="str">
        <f>"Sous-total"&amp;" "&amp;A13&amp;"="</f>
        <v>Sous-total 8.2b=</v>
      </c>
      <c r="H13" s="136">
        <f t="shared" ref="H13" si="0">H14+H15</f>
        <v>0</v>
      </c>
      <c r="I13" s="137"/>
    </row>
    <row r="14" spans="1:9" ht="12.75" customHeight="1" thickBot="1">
      <c r="A14" s="26"/>
      <c r="B14" s="156" t="s">
        <v>20</v>
      </c>
      <c r="C14" s="157"/>
      <c r="D14" s="14"/>
      <c r="E14" s="15"/>
      <c r="F14" s="16"/>
      <c r="G14" s="16"/>
      <c r="H14" s="140">
        <f t="shared" ref="H14:H15" si="1">D14*E14+G14+F14</f>
        <v>0</v>
      </c>
      <c r="I14" s="141"/>
    </row>
    <row r="15" spans="1:9" ht="13.5" customHeight="1" thickBot="1">
      <c r="A15" s="26"/>
      <c r="B15" s="158" t="s">
        <v>19</v>
      </c>
      <c r="C15" s="159"/>
      <c r="D15" s="17"/>
      <c r="E15" s="18"/>
      <c r="F15" s="19"/>
      <c r="G15" s="19"/>
      <c r="H15" s="140">
        <f t="shared" si="1"/>
        <v>0</v>
      </c>
      <c r="I15" s="141"/>
    </row>
    <row r="16" spans="1:9" ht="12.75" customHeight="1" thickBot="1">
      <c r="A16" s="27" t="s">
        <v>49</v>
      </c>
      <c r="B16" s="162" t="s">
        <v>68</v>
      </c>
      <c r="C16" s="163"/>
      <c r="D16" s="20"/>
      <c r="E16" s="21"/>
      <c r="F16" s="22"/>
      <c r="G16" s="25" t="str">
        <f>"Sous-total"&amp;" "&amp;A16&amp;"="</f>
        <v>Sous-total 8.2c=</v>
      </c>
      <c r="H16" s="136">
        <f t="shared" ref="H16" si="2">H17+H18</f>
        <v>0</v>
      </c>
      <c r="I16" s="137"/>
    </row>
    <row r="17" spans="1:9" ht="13.5" customHeight="1" thickBot="1">
      <c r="A17" s="26"/>
      <c r="B17" s="138" t="s">
        <v>20</v>
      </c>
      <c r="C17" s="139"/>
      <c r="D17" s="14"/>
      <c r="E17" s="15"/>
      <c r="F17" s="16"/>
      <c r="G17" s="16"/>
      <c r="H17" s="140">
        <f t="shared" ref="H17:H18" si="3">D17*E17+G17+F17</f>
        <v>0</v>
      </c>
      <c r="I17" s="141"/>
    </row>
    <row r="18" spans="1:9" ht="12.75" customHeight="1" thickBot="1">
      <c r="A18" s="26"/>
      <c r="B18" s="148" t="s">
        <v>19</v>
      </c>
      <c r="C18" s="149"/>
      <c r="D18" s="17"/>
      <c r="E18" s="18"/>
      <c r="F18" s="19"/>
      <c r="G18" s="19"/>
      <c r="H18" s="140">
        <f t="shared" si="3"/>
        <v>0</v>
      </c>
      <c r="I18" s="141"/>
    </row>
    <row r="19" spans="1:9" ht="13.5" customHeight="1" thickBot="1">
      <c r="A19" s="27" t="s">
        <v>50</v>
      </c>
      <c r="B19" s="142" t="s">
        <v>32</v>
      </c>
      <c r="C19" s="143"/>
      <c r="D19" s="23"/>
      <c r="E19" s="21"/>
      <c r="F19" s="22"/>
      <c r="G19" s="25" t="str">
        <f>"Sous-total"&amp;" "&amp;A19&amp;"="</f>
        <v>Sous-total 8.2d=</v>
      </c>
      <c r="H19" s="136">
        <f t="shared" ref="H19" si="4">H20+H21</f>
        <v>0</v>
      </c>
      <c r="I19" s="137"/>
    </row>
    <row r="20" spans="1:9" ht="13.5" customHeight="1" thickBot="1">
      <c r="A20" s="26"/>
      <c r="B20" s="138" t="s">
        <v>20</v>
      </c>
      <c r="C20" s="139"/>
      <c r="D20" s="14"/>
      <c r="E20" s="15"/>
      <c r="F20" s="16"/>
      <c r="G20" s="16"/>
      <c r="H20" s="140">
        <f t="shared" ref="H20:H21" si="5">D20*E20+G20+F20</f>
        <v>0</v>
      </c>
      <c r="I20" s="141"/>
    </row>
    <row r="21" spans="1:9" ht="13.5" customHeight="1" thickBot="1">
      <c r="A21" s="26"/>
      <c r="B21" s="148" t="s">
        <v>19</v>
      </c>
      <c r="C21" s="149"/>
      <c r="D21" s="17"/>
      <c r="E21" s="18"/>
      <c r="F21" s="19"/>
      <c r="G21" s="19"/>
      <c r="H21" s="140">
        <f t="shared" si="5"/>
        <v>0</v>
      </c>
      <c r="I21" s="141"/>
    </row>
    <row r="22" spans="1:9" ht="13.5" customHeight="1" thickBot="1">
      <c r="A22" s="27" t="s">
        <v>51</v>
      </c>
      <c r="B22" s="142" t="s">
        <v>31</v>
      </c>
      <c r="C22" s="143"/>
      <c r="D22" s="20"/>
      <c r="E22" s="21"/>
      <c r="F22" s="22"/>
      <c r="G22" s="25" t="str">
        <f>"Sous-total"&amp;" "&amp;A22&amp;"="</f>
        <v>Sous-total 8.2e=</v>
      </c>
      <c r="H22" s="136">
        <f t="shared" ref="H22" si="6">H23+H24</f>
        <v>0</v>
      </c>
      <c r="I22" s="137"/>
    </row>
    <row r="23" spans="1:9" ht="12.75" customHeight="1" thickBot="1">
      <c r="A23" s="26"/>
      <c r="B23" s="138" t="s">
        <v>20</v>
      </c>
      <c r="C23" s="139"/>
      <c r="D23" s="14"/>
      <c r="E23" s="15"/>
      <c r="F23" s="16"/>
      <c r="G23" s="16"/>
      <c r="H23" s="140">
        <f t="shared" ref="H23:H24" si="7">D23*E23+G23+F23</f>
        <v>0</v>
      </c>
      <c r="I23" s="141"/>
    </row>
    <row r="24" spans="1:9" ht="13.5" customHeight="1" thickBot="1">
      <c r="A24" s="26"/>
      <c r="B24" s="148" t="s">
        <v>42</v>
      </c>
      <c r="C24" s="149"/>
      <c r="D24" s="17"/>
      <c r="E24" s="18"/>
      <c r="F24" s="19"/>
      <c r="G24" s="19"/>
      <c r="H24" s="140">
        <f t="shared" si="7"/>
        <v>0</v>
      </c>
      <c r="I24" s="141"/>
    </row>
    <row r="25" spans="1:9" ht="13.5" customHeight="1" thickBot="1">
      <c r="A25" s="27" t="s">
        <v>52</v>
      </c>
      <c r="B25" s="142" t="s">
        <v>67</v>
      </c>
      <c r="C25" s="143"/>
      <c r="D25" s="20"/>
      <c r="E25" s="21"/>
      <c r="F25" s="22"/>
      <c r="G25" s="25" t="str">
        <f>"Sous-total"&amp;" "&amp;A25&amp;"="</f>
        <v>Sous-total 8.2f=</v>
      </c>
      <c r="H25" s="136">
        <f t="shared" ref="H25" si="8">H26+H27</f>
        <v>0</v>
      </c>
      <c r="I25" s="137"/>
    </row>
    <row r="26" spans="1:9" ht="13.5" customHeight="1" thickBot="1">
      <c r="A26" s="26"/>
      <c r="B26" s="138" t="s">
        <v>20</v>
      </c>
      <c r="C26" s="139"/>
      <c r="D26" s="14"/>
      <c r="E26" s="15"/>
      <c r="F26" s="16"/>
      <c r="G26" s="16"/>
      <c r="H26" s="140">
        <f t="shared" ref="H26:H27" si="9">D26*E26+G26+F26</f>
        <v>0</v>
      </c>
      <c r="I26" s="141"/>
    </row>
    <row r="27" spans="1:9" ht="13.5" customHeight="1" thickBot="1">
      <c r="A27" s="26"/>
      <c r="B27" s="148" t="s">
        <v>19</v>
      </c>
      <c r="C27" s="149"/>
      <c r="D27" s="17"/>
      <c r="E27" s="18"/>
      <c r="F27" s="19"/>
      <c r="G27" s="19"/>
      <c r="H27" s="140">
        <f t="shared" si="9"/>
        <v>0</v>
      </c>
      <c r="I27" s="141"/>
    </row>
    <row r="28" spans="1:9" ht="13.5" customHeight="1" thickBot="1">
      <c r="A28" s="27" t="s">
        <v>53</v>
      </c>
      <c r="B28" s="142" t="s">
        <v>30</v>
      </c>
      <c r="C28" s="143"/>
      <c r="D28" s="20"/>
      <c r="E28" s="21"/>
      <c r="F28" s="22"/>
      <c r="G28" s="25" t="str">
        <f>"Sous-total"&amp;" "&amp;A28&amp;"="</f>
        <v>Sous-total 8.2g=</v>
      </c>
      <c r="H28" s="136">
        <f t="shared" ref="H28" si="10">H29+H30</f>
        <v>0</v>
      </c>
      <c r="I28" s="137"/>
    </row>
    <row r="29" spans="1:9" ht="12.75" customHeight="1" thickBot="1">
      <c r="A29" s="26"/>
      <c r="B29" s="138" t="s">
        <v>20</v>
      </c>
      <c r="C29" s="139"/>
      <c r="D29" s="14"/>
      <c r="E29" s="15"/>
      <c r="F29" s="16"/>
      <c r="G29" s="16"/>
      <c r="H29" s="140">
        <f t="shared" ref="H29:H30" si="11">D29*E29+G29+F29</f>
        <v>0</v>
      </c>
      <c r="I29" s="141"/>
    </row>
    <row r="30" spans="1:9" ht="12.75" customHeight="1" thickBot="1">
      <c r="A30" s="26"/>
      <c r="B30" s="148" t="s">
        <v>19</v>
      </c>
      <c r="C30" s="149"/>
      <c r="D30" s="17"/>
      <c r="E30" s="18"/>
      <c r="F30" s="19"/>
      <c r="G30" s="19"/>
      <c r="H30" s="140">
        <f t="shared" si="11"/>
        <v>0</v>
      </c>
      <c r="I30" s="141"/>
    </row>
    <row r="31" spans="1:9" ht="13.5" customHeight="1" thickBot="1">
      <c r="A31" s="27" t="s">
        <v>54</v>
      </c>
      <c r="B31" s="142" t="s">
        <v>41</v>
      </c>
      <c r="C31" s="143"/>
      <c r="D31" s="20"/>
      <c r="E31" s="21"/>
      <c r="F31" s="22"/>
      <c r="G31" s="25" t="str">
        <f>"Sous-total"&amp;" "&amp;A31&amp;"="</f>
        <v>Sous-total 8.2h=</v>
      </c>
      <c r="H31" s="136">
        <f t="shared" ref="H31" si="12">H32+H33</f>
        <v>0</v>
      </c>
      <c r="I31" s="137"/>
    </row>
    <row r="32" spans="1:9" ht="13.5" customHeight="1" thickBot="1">
      <c r="A32" s="26"/>
      <c r="B32" s="138" t="s">
        <v>20</v>
      </c>
      <c r="C32" s="139"/>
      <c r="D32" s="14"/>
      <c r="E32" s="15"/>
      <c r="F32" s="16"/>
      <c r="G32" s="16"/>
      <c r="H32" s="140">
        <f t="shared" ref="H32:H33" si="13">D32*E32+G32+F32</f>
        <v>0</v>
      </c>
      <c r="I32" s="141"/>
    </row>
    <row r="33" spans="1:9" ht="13.5" customHeight="1" thickBot="1">
      <c r="A33" s="26"/>
      <c r="B33" s="148" t="s">
        <v>19</v>
      </c>
      <c r="C33" s="149"/>
      <c r="D33" s="17"/>
      <c r="E33" s="18"/>
      <c r="F33" s="19"/>
      <c r="G33" s="19"/>
      <c r="H33" s="140">
        <f t="shared" si="13"/>
        <v>0</v>
      </c>
      <c r="I33" s="141"/>
    </row>
    <row r="34" spans="1:9" ht="29.25" customHeight="1" thickBot="1">
      <c r="A34" s="170" t="s">
        <v>21</v>
      </c>
      <c r="B34" s="171"/>
      <c r="C34" s="171"/>
      <c r="D34" s="171"/>
      <c r="E34" s="171"/>
      <c r="F34" s="171"/>
      <c r="G34" s="171"/>
      <c r="H34" s="171"/>
      <c r="I34" s="172"/>
    </row>
    <row r="35" spans="1:9" ht="13.5" customHeight="1" thickBot="1">
      <c r="A35" s="29">
        <v>3</v>
      </c>
      <c r="B35" s="154" t="s">
        <v>46</v>
      </c>
      <c r="C35" s="155"/>
      <c r="D35" s="20"/>
      <c r="E35" s="22"/>
      <c r="F35" s="22"/>
      <c r="G35" s="25" t="str">
        <f>"Sous-total"&amp;" "&amp;A35&amp;"="</f>
        <v>Sous-total 3=</v>
      </c>
      <c r="H35" s="136">
        <f t="shared" ref="H35" si="14">H36+H37</f>
        <v>0</v>
      </c>
      <c r="I35" s="137"/>
    </row>
    <row r="36" spans="1:9" ht="12.75" customHeight="1" thickBot="1">
      <c r="A36" s="28"/>
      <c r="B36" s="144" t="s">
        <v>20</v>
      </c>
      <c r="C36" s="145"/>
      <c r="D36" s="14"/>
      <c r="E36" s="15"/>
      <c r="F36" s="16"/>
      <c r="G36" s="16"/>
      <c r="H36" s="146">
        <f t="shared" ref="H36:H37" si="15">D36*E36+G36+F36</f>
        <v>0</v>
      </c>
      <c r="I36" s="147"/>
    </row>
    <row r="37" spans="1:9" ht="13.5" customHeight="1" thickBot="1">
      <c r="A37" s="28"/>
      <c r="B37" s="160" t="s">
        <v>19</v>
      </c>
      <c r="C37" s="164"/>
      <c r="D37" s="17"/>
      <c r="E37" s="18"/>
      <c r="F37" s="19"/>
      <c r="G37" s="19"/>
      <c r="H37" s="146">
        <f t="shared" si="15"/>
        <v>0</v>
      </c>
      <c r="I37" s="147"/>
    </row>
    <row r="38" spans="1:9" ht="22.5" customHeight="1" thickBot="1">
      <c r="A38" s="170" t="s">
        <v>29</v>
      </c>
      <c r="B38" s="171"/>
      <c r="C38" s="171"/>
      <c r="D38" s="171"/>
      <c r="E38" s="171"/>
      <c r="F38" s="171"/>
      <c r="G38" s="171"/>
      <c r="H38" s="171"/>
      <c r="I38" s="172"/>
    </row>
    <row r="39" spans="1:9" ht="13.5" customHeight="1" thickBot="1">
      <c r="A39" s="27" t="s">
        <v>55</v>
      </c>
      <c r="B39" s="154" t="s">
        <v>73</v>
      </c>
      <c r="C39" s="155"/>
      <c r="D39" s="20"/>
      <c r="E39" s="22"/>
      <c r="F39" s="22"/>
      <c r="G39" s="25" t="str">
        <f>"Sous-total"&amp;" "&amp;A39&amp;"="</f>
        <v>Sous-total 8.4a=</v>
      </c>
      <c r="H39" s="136">
        <f t="shared" ref="H39" si="16">H40+H41</f>
        <v>0</v>
      </c>
      <c r="I39" s="137"/>
    </row>
    <row r="40" spans="1:9" ht="12.75" customHeight="1" thickBot="1">
      <c r="A40" s="28"/>
      <c r="B40" s="144" t="s">
        <v>20</v>
      </c>
      <c r="C40" s="145"/>
      <c r="D40" s="14"/>
      <c r="E40" s="15"/>
      <c r="F40" s="16"/>
      <c r="G40" s="16"/>
      <c r="H40" s="146">
        <f t="shared" ref="H40:H41" si="17">D40*E40+G40+F40</f>
        <v>0</v>
      </c>
      <c r="I40" s="147"/>
    </row>
    <row r="41" spans="1:9" ht="13.5" customHeight="1" thickBot="1">
      <c r="A41" s="28"/>
      <c r="B41" s="160" t="s">
        <v>19</v>
      </c>
      <c r="C41" s="164"/>
      <c r="D41" s="17"/>
      <c r="E41" s="18"/>
      <c r="F41" s="19"/>
      <c r="G41" s="19"/>
      <c r="H41" s="146">
        <f t="shared" si="17"/>
        <v>0</v>
      </c>
      <c r="I41" s="147"/>
    </row>
    <row r="42" spans="1:9" ht="13.5" customHeight="1" thickBot="1">
      <c r="A42" s="27" t="s">
        <v>56</v>
      </c>
      <c r="B42" s="142" t="s">
        <v>28</v>
      </c>
      <c r="C42" s="143"/>
      <c r="D42" s="20"/>
      <c r="E42" s="21"/>
      <c r="F42" s="22"/>
      <c r="G42" s="25" t="str">
        <f>"Sous-total"&amp;" "&amp;A42&amp;"="</f>
        <v>Sous-total 8.4b=</v>
      </c>
      <c r="H42" s="136">
        <f t="shared" ref="H42" si="18">H43+H44</f>
        <v>0</v>
      </c>
      <c r="I42" s="137"/>
    </row>
    <row r="43" spans="1:9" ht="13.5" customHeight="1" thickBot="1">
      <c r="A43" s="28"/>
      <c r="B43" s="173" t="s">
        <v>20</v>
      </c>
      <c r="C43" s="174"/>
      <c r="D43" s="14"/>
      <c r="E43" s="15"/>
      <c r="F43" s="16"/>
      <c r="G43" s="16"/>
      <c r="H43" s="146">
        <f t="shared" ref="H43:H44" si="19">D43*E43+G43+F43</f>
        <v>0</v>
      </c>
      <c r="I43" s="147"/>
    </row>
    <row r="44" spans="1:9" ht="13.5" customHeight="1" thickBot="1">
      <c r="A44" s="28"/>
      <c r="B44" s="160" t="s">
        <v>19</v>
      </c>
      <c r="C44" s="161"/>
      <c r="D44" s="17"/>
      <c r="E44" s="18"/>
      <c r="F44" s="19"/>
      <c r="G44" s="19"/>
      <c r="H44" s="146">
        <f t="shared" si="19"/>
        <v>0</v>
      </c>
      <c r="I44" s="147"/>
    </row>
    <row r="45" spans="1:9" ht="12.75" customHeight="1" thickBot="1">
      <c r="A45" s="27" t="s">
        <v>57</v>
      </c>
      <c r="B45" s="162" t="s">
        <v>27</v>
      </c>
      <c r="C45" s="163"/>
      <c r="D45" s="20"/>
      <c r="E45" s="21"/>
      <c r="F45" s="22"/>
      <c r="G45" s="25" t="str">
        <f>"Sous-total"&amp;" "&amp;A45&amp;"="</f>
        <v>Sous-total 8.4c=</v>
      </c>
      <c r="H45" s="136">
        <f t="shared" ref="H45" si="20">H46+H47</f>
        <v>0</v>
      </c>
      <c r="I45" s="137"/>
    </row>
    <row r="46" spans="1:9" ht="13.5" customHeight="1" thickBot="1">
      <c r="A46" s="28"/>
      <c r="B46" s="144" t="s">
        <v>20</v>
      </c>
      <c r="C46" s="145"/>
      <c r="D46" s="14"/>
      <c r="E46" s="15"/>
      <c r="F46" s="16"/>
      <c r="G46" s="16"/>
      <c r="H46" s="146">
        <f t="shared" ref="H46:H47" si="21">D46*E46+G46+F46</f>
        <v>0</v>
      </c>
      <c r="I46" s="147"/>
    </row>
    <row r="47" spans="1:9" ht="13.5" customHeight="1" thickBot="1">
      <c r="A47" s="28"/>
      <c r="B47" s="166" t="s">
        <v>19</v>
      </c>
      <c r="C47" s="167"/>
      <c r="D47" s="17"/>
      <c r="E47" s="18"/>
      <c r="F47" s="19"/>
      <c r="G47" s="19"/>
      <c r="H47" s="146">
        <f t="shared" si="21"/>
        <v>0</v>
      </c>
      <c r="I47" s="147"/>
    </row>
    <row r="48" spans="1:9" ht="15.75" customHeight="1" thickBot="1">
      <c r="A48" s="27" t="s">
        <v>58</v>
      </c>
      <c r="B48" s="142" t="s">
        <v>26</v>
      </c>
      <c r="C48" s="143"/>
      <c r="D48" s="23"/>
      <c r="E48" s="21"/>
      <c r="F48" s="22"/>
      <c r="G48" s="25" t="str">
        <f>"Sous-total"&amp;" "&amp;A48&amp;"="</f>
        <v>Sous-total 8.4d=</v>
      </c>
      <c r="H48" s="136">
        <f t="shared" ref="H48" si="22">H49+H50</f>
        <v>0</v>
      </c>
      <c r="I48" s="137"/>
    </row>
    <row r="49" spans="1:9" ht="13.5" customHeight="1" thickBot="1">
      <c r="A49" s="28"/>
      <c r="B49" s="144" t="s">
        <v>20</v>
      </c>
      <c r="C49" s="145"/>
      <c r="D49" s="14"/>
      <c r="E49" s="15"/>
      <c r="F49" s="16"/>
      <c r="G49" s="16"/>
      <c r="H49" s="146">
        <f t="shared" ref="H49:H50" si="23">D49*E49+G49+F49</f>
        <v>0</v>
      </c>
      <c r="I49" s="147"/>
    </row>
    <row r="50" spans="1:9" ht="12.75" customHeight="1" thickBot="1">
      <c r="A50" s="28"/>
      <c r="B50" s="166" t="s">
        <v>19</v>
      </c>
      <c r="C50" s="167"/>
      <c r="D50" s="17"/>
      <c r="E50" s="18"/>
      <c r="F50" s="19"/>
      <c r="G50" s="19"/>
      <c r="H50" s="146">
        <f t="shared" si="23"/>
        <v>0</v>
      </c>
      <c r="I50" s="147"/>
    </row>
    <row r="51" spans="1:9" ht="13.5" customHeight="1" thickBot="1">
      <c r="A51" s="27" t="s">
        <v>59</v>
      </c>
      <c r="B51" s="142" t="s">
        <v>25</v>
      </c>
      <c r="C51" s="143"/>
      <c r="D51" s="20"/>
      <c r="E51" s="21"/>
      <c r="F51" s="22"/>
      <c r="G51" s="25" t="str">
        <f>"Sous-total"&amp;" "&amp;A51&amp;"="</f>
        <v>Sous-total 8.4e=</v>
      </c>
      <c r="H51" s="136">
        <f t="shared" ref="H51" si="24">H52+H53</f>
        <v>0</v>
      </c>
      <c r="I51" s="137"/>
    </row>
    <row r="52" spans="1:9" ht="12.75" customHeight="1" thickBot="1">
      <c r="A52" s="28"/>
      <c r="B52" s="144" t="s">
        <v>20</v>
      </c>
      <c r="C52" s="145"/>
      <c r="D52" s="14"/>
      <c r="E52" s="15"/>
      <c r="F52" s="16"/>
      <c r="G52" s="16"/>
      <c r="H52" s="146">
        <f t="shared" ref="H52:H53" si="25">D52*E52+G52+F52</f>
        <v>0</v>
      </c>
      <c r="I52" s="147"/>
    </row>
    <row r="53" spans="1:9" ht="13.5" customHeight="1" thickBot="1">
      <c r="A53" s="28"/>
      <c r="B53" s="166" t="s">
        <v>24</v>
      </c>
      <c r="C53" s="167"/>
      <c r="D53" s="17"/>
      <c r="E53" s="18"/>
      <c r="F53" s="19"/>
      <c r="G53" s="19"/>
      <c r="H53" s="146">
        <f t="shared" si="25"/>
        <v>0</v>
      </c>
      <c r="I53" s="147"/>
    </row>
    <row r="54" spans="1:9" ht="27" customHeight="1" thickBot="1">
      <c r="A54" s="170" t="s">
        <v>37</v>
      </c>
      <c r="B54" s="171"/>
      <c r="C54" s="171"/>
      <c r="D54" s="171"/>
      <c r="E54" s="171"/>
      <c r="F54" s="171"/>
      <c r="G54" s="171"/>
      <c r="H54" s="171"/>
      <c r="I54" s="172"/>
    </row>
    <row r="55" spans="1:9" ht="13.5" customHeight="1" thickBot="1">
      <c r="A55" s="27" t="s">
        <v>60</v>
      </c>
      <c r="B55" s="154" t="s">
        <v>72</v>
      </c>
      <c r="C55" s="155"/>
      <c r="D55" s="20"/>
      <c r="E55" s="22"/>
      <c r="F55" s="22"/>
      <c r="G55" s="25" t="str">
        <f>"Sous-total"&amp;" "&amp;A55&amp;"="</f>
        <v>Sous-total 8.5a=</v>
      </c>
      <c r="H55" s="136">
        <f t="shared" ref="H55" si="26">H56+H57</f>
        <v>0</v>
      </c>
      <c r="I55" s="137"/>
    </row>
    <row r="56" spans="1:9" ht="13.5" customHeight="1" thickBot="1">
      <c r="A56" s="26"/>
      <c r="B56" s="138" t="s">
        <v>20</v>
      </c>
      <c r="C56" s="139"/>
      <c r="D56" s="14"/>
      <c r="E56" s="15"/>
      <c r="F56" s="16"/>
      <c r="G56" s="16"/>
      <c r="H56" s="140">
        <f t="shared" ref="H56:H57" si="27">D56*E56+G56+F56</f>
        <v>0</v>
      </c>
      <c r="I56" s="141"/>
    </row>
    <row r="57" spans="1:9" ht="13.5" customHeight="1" thickBot="1">
      <c r="A57" s="26"/>
      <c r="B57" s="158" t="s">
        <v>19</v>
      </c>
      <c r="C57" s="165"/>
      <c r="D57" s="17"/>
      <c r="E57" s="18"/>
      <c r="F57" s="19"/>
      <c r="G57" s="19"/>
      <c r="H57" s="140">
        <f t="shared" si="27"/>
        <v>0</v>
      </c>
      <c r="I57" s="141"/>
    </row>
    <row r="58" spans="1:9" ht="13.5" customHeight="1" thickBot="1">
      <c r="A58" s="27" t="s">
        <v>61</v>
      </c>
      <c r="B58" s="142" t="s">
        <v>38</v>
      </c>
      <c r="C58" s="143"/>
      <c r="D58" s="20"/>
      <c r="E58" s="21"/>
      <c r="F58" s="22"/>
      <c r="G58" s="25" t="str">
        <f>"Sous-total"&amp;" "&amp;A58&amp;"="</f>
        <v>Sous-total 8.5b=</v>
      </c>
      <c r="H58" s="136">
        <f t="shared" ref="H58" si="28">H59+H60</f>
        <v>0</v>
      </c>
      <c r="I58" s="137"/>
    </row>
    <row r="59" spans="1:9" ht="13.5" customHeight="1" thickBot="1">
      <c r="A59" s="26"/>
      <c r="B59" s="156" t="s">
        <v>20</v>
      </c>
      <c r="C59" s="157"/>
      <c r="D59" s="14"/>
      <c r="E59" s="15"/>
      <c r="F59" s="16"/>
      <c r="G59" s="16"/>
      <c r="H59" s="140">
        <f t="shared" ref="H59:H60" si="29">D59*E59+G59+F59</f>
        <v>0</v>
      </c>
      <c r="I59" s="141"/>
    </row>
    <row r="60" spans="1:9" ht="12.75" customHeight="1" thickBot="1">
      <c r="A60" s="26"/>
      <c r="B60" s="158" t="s">
        <v>19</v>
      </c>
      <c r="C60" s="159"/>
      <c r="D60" s="17"/>
      <c r="E60" s="18"/>
      <c r="F60" s="19"/>
      <c r="G60" s="19"/>
      <c r="H60" s="140">
        <f t="shared" si="29"/>
        <v>0</v>
      </c>
      <c r="I60" s="141"/>
    </row>
    <row r="61" spans="1:9" ht="13.5" customHeight="1" thickBot="1">
      <c r="A61" s="27" t="s">
        <v>62</v>
      </c>
      <c r="B61" s="162" t="s">
        <v>39</v>
      </c>
      <c r="C61" s="163"/>
      <c r="D61" s="20"/>
      <c r="E61" s="21"/>
      <c r="F61" s="22"/>
      <c r="G61" s="25" t="str">
        <f>"Sous-total"&amp;" "&amp;A61&amp;"="</f>
        <v>Sous-total 8.5c=</v>
      </c>
      <c r="H61" s="136">
        <f t="shared" ref="H61" si="30">H62+H63</f>
        <v>0</v>
      </c>
      <c r="I61" s="137"/>
    </row>
    <row r="62" spans="1:9" ht="13.5" thickBot="1">
      <c r="A62" s="26"/>
      <c r="B62" s="138" t="s">
        <v>20</v>
      </c>
      <c r="C62" s="139"/>
      <c r="D62" s="14"/>
      <c r="E62" s="15"/>
      <c r="F62" s="16"/>
      <c r="G62" s="16"/>
      <c r="H62" s="140">
        <f t="shared" ref="H62:H63" si="31">D62*E62+G62+F62</f>
        <v>0</v>
      </c>
      <c r="I62" s="141"/>
    </row>
    <row r="63" spans="1:9" ht="12.75" customHeight="1" thickBot="1">
      <c r="A63" s="26"/>
      <c r="B63" s="148" t="s">
        <v>19</v>
      </c>
      <c r="C63" s="149"/>
      <c r="D63" s="17"/>
      <c r="E63" s="18"/>
      <c r="F63" s="19"/>
      <c r="G63" s="19"/>
      <c r="H63" s="140">
        <f t="shared" si="31"/>
        <v>0</v>
      </c>
      <c r="I63" s="141"/>
    </row>
    <row r="64" spans="1:9" ht="13.5" customHeight="1" thickBot="1">
      <c r="A64" s="27" t="s">
        <v>63</v>
      </c>
      <c r="B64" s="142" t="s">
        <v>44</v>
      </c>
      <c r="C64" s="143"/>
      <c r="D64" s="23"/>
      <c r="E64" s="21"/>
      <c r="F64" s="22"/>
      <c r="G64" s="25" t="str">
        <f>"Sous-total"&amp;" "&amp;A64&amp;"="</f>
        <v>Sous-total 8.5d=</v>
      </c>
      <c r="H64" s="136">
        <f t="shared" ref="H64" si="32">H65+H66</f>
        <v>0</v>
      </c>
      <c r="I64" s="137"/>
    </row>
    <row r="65" spans="1:9" ht="13.5" customHeight="1" thickBot="1">
      <c r="A65" s="26"/>
      <c r="B65" s="138" t="s">
        <v>20</v>
      </c>
      <c r="C65" s="139"/>
      <c r="D65" s="14"/>
      <c r="E65" s="15"/>
      <c r="F65" s="16"/>
      <c r="G65" s="16"/>
      <c r="H65" s="140">
        <f t="shared" ref="H65:H66" si="33">D65*E65+G65+F65</f>
        <v>0</v>
      </c>
      <c r="I65" s="141"/>
    </row>
    <row r="66" spans="1:9" ht="12.75" customHeight="1" thickBot="1">
      <c r="A66" s="26"/>
      <c r="B66" s="148" t="s">
        <v>19</v>
      </c>
      <c r="C66" s="149"/>
      <c r="D66" s="17"/>
      <c r="E66" s="18"/>
      <c r="F66" s="19"/>
      <c r="G66" s="19"/>
      <c r="H66" s="140">
        <f t="shared" si="33"/>
        <v>0</v>
      </c>
      <c r="I66" s="141"/>
    </row>
    <row r="67" spans="1:9" ht="13.5" customHeight="1" thickBot="1">
      <c r="A67" s="27" t="s">
        <v>64</v>
      </c>
      <c r="B67" s="142" t="s">
        <v>45</v>
      </c>
      <c r="C67" s="143"/>
      <c r="D67" s="23"/>
      <c r="E67" s="21"/>
      <c r="F67" s="22"/>
      <c r="G67" s="25" t="str">
        <f>"Sous-total"&amp;" "&amp;A67&amp;"="</f>
        <v>Sous-total 8.5e=</v>
      </c>
      <c r="H67" s="136">
        <f t="shared" ref="H67" si="34">H68+H69</f>
        <v>0</v>
      </c>
      <c r="I67" s="137"/>
    </row>
    <row r="68" spans="1:9" ht="13.5" customHeight="1" thickBot="1">
      <c r="A68" s="26"/>
      <c r="B68" s="138" t="s">
        <v>20</v>
      </c>
      <c r="C68" s="139"/>
      <c r="D68" s="14"/>
      <c r="E68" s="15"/>
      <c r="F68" s="16"/>
      <c r="G68" s="16"/>
      <c r="H68" s="140">
        <f t="shared" ref="H68:H69" si="35">D68*E68+G68+F68</f>
        <v>0</v>
      </c>
      <c r="I68" s="141"/>
    </row>
    <row r="69" spans="1:9" ht="12.75" customHeight="1" thickBot="1">
      <c r="A69" s="26"/>
      <c r="B69" s="148" t="s">
        <v>19</v>
      </c>
      <c r="C69" s="149"/>
      <c r="D69" s="17"/>
      <c r="E69" s="18"/>
      <c r="F69" s="19"/>
      <c r="G69" s="19"/>
      <c r="H69" s="140">
        <f t="shared" si="35"/>
        <v>0</v>
      </c>
      <c r="I69" s="141"/>
    </row>
    <row r="70" spans="1:9" ht="12.75" customHeight="1" thickBot="1">
      <c r="A70" s="27" t="s">
        <v>65</v>
      </c>
      <c r="B70" s="142" t="s">
        <v>40</v>
      </c>
      <c r="C70" s="143"/>
      <c r="D70" s="23"/>
      <c r="E70" s="21"/>
      <c r="F70" s="22"/>
      <c r="G70" s="25" t="str">
        <f>"Sous-total"&amp;" "&amp;A70&amp;"="</f>
        <v>Sous-total 8.5f=</v>
      </c>
      <c r="H70" s="136">
        <f t="shared" ref="H70" si="36">H71+H72</f>
        <v>0</v>
      </c>
      <c r="I70" s="137"/>
    </row>
    <row r="71" spans="1:9" ht="13.5" customHeight="1" thickBot="1">
      <c r="A71" s="26"/>
      <c r="B71" s="138" t="s">
        <v>20</v>
      </c>
      <c r="C71" s="139"/>
      <c r="D71" s="14"/>
      <c r="E71" s="15"/>
      <c r="F71" s="16"/>
      <c r="G71" s="16"/>
      <c r="H71" s="140">
        <f t="shared" ref="H71:H72" si="37">D71*E71+G71+F71</f>
        <v>0</v>
      </c>
      <c r="I71" s="141"/>
    </row>
    <row r="72" spans="1:9" ht="13.5" thickBot="1">
      <c r="A72" s="26"/>
      <c r="B72" s="148" t="s">
        <v>19</v>
      </c>
      <c r="C72" s="149"/>
      <c r="D72" s="17"/>
      <c r="E72" s="18"/>
      <c r="F72" s="19"/>
      <c r="G72" s="19"/>
      <c r="H72" s="140">
        <f t="shared" si="37"/>
        <v>0</v>
      </c>
      <c r="I72" s="141"/>
    </row>
    <row r="73" spans="1:9" ht="12.75" customHeight="1" thickBot="1">
      <c r="A73" s="27" t="s">
        <v>66</v>
      </c>
      <c r="B73" s="142" t="s">
        <v>43</v>
      </c>
      <c r="C73" s="143"/>
      <c r="D73" s="20"/>
      <c r="E73" s="21"/>
      <c r="F73" s="22"/>
      <c r="G73" s="25" t="str">
        <f>"Sous-total"&amp;" "&amp;A73&amp;"="</f>
        <v>Sous-total 8.5g=</v>
      </c>
      <c r="H73" s="136">
        <f t="shared" ref="H73" si="38">H74+H75</f>
        <v>0</v>
      </c>
      <c r="I73" s="137"/>
    </row>
    <row r="74" spans="1:9" ht="13.5" thickBot="1">
      <c r="A74" s="26"/>
      <c r="B74" s="138" t="s">
        <v>20</v>
      </c>
      <c r="C74" s="139"/>
      <c r="D74" s="14"/>
      <c r="E74" s="15"/>
      <c r="F74" s="16"/>
      <c r="G74" s="16"/>
      <c r="H74" s="140">
        <f t="shared" ref="H74:H75" si="39">D74*E74+G74+F74</f>
        <v>0</v>
      </c>
      <c r="I74" s="141"/>
    </row>
    <row r="75" spans="1:9" ht="13.5" customHeight="1" thickBot="1">
      <c r="A75" s="26"/>
      <c r="B75" s="148" t="s">
        <v>19</v>
      </c>
      <c r="C75" s="149"/>
      <c r="D75" s="17"/>
      <c r="E75" s="18"/>
      <c r="F75" s="19"/>
      <c r="G75" s="19"/>
      <c r="H75" s="140">
        <f t="shared" si="39"/>
        <v>0</v>
      </c>
      <c r="I75" s="141"/>
    </row>
    <row r="76" spans="1:9" ht="19.5" customHeight="1">
      <c r="A76" s="150" t="s">
        <v>23</v>
      </c>
      <c r="B76" s="151"/>
      <c r="C76" s="152"/>
      <c r="D76" s="153">
        <f>H55+H58+H61+H64+H67+H70+H73+H51+H48+H45+H42+H39+H35+H31+H28+H25+H22+H19+H16+H13+H10</f>
        <v>0</v>
      </c>
      <c r="E76" s="151"/>
      <c r="F76" s="151"/>
      <c r="G76" s="151"/>
      <c r="H76" s="151"/>
      <c r="I76" s="152"/>
    </row>
    <row r="77" spans="1:9" ht="19.5" customHeight="1">
      <c r="A77" s="55"/>
      <c r="B77" s="55"/>
      <c r="C77" s="55"/>
      <c r="D77" s="56"/>
      <c r="E77" s="55"/>
      <c r="F77" s="55"/>
      <c r="G77" s="55"/>
      <c r="H77" s="55"/>
      <c r="I77" s="55"/>
    </row>
    <row r="78" spans="1:9" ht="19.5" customHeight="1">
      <c r="A78" s="55"/>
      <c r="B78" s="55"/>
      <c r="C78" s="55"/>
      <c r="D78" s="56"/>
      <c r="E78" s="55"/>
      <c r="F78" s="55"/>
      <c r="G78" s="55"/>
      <c r="H78" s="55"/>
      <c r="I78" s="55"/>
    </row>
    <row r="79" spans="1:9" ht="25.5" thickBot="1">
      <c r="A79" s="196" t="s">
        <v>79</v>
      </c>
      <c r="B79" s="197"/>
      <c r="C79" s="197"/>
      <c r="D79" s="197"/>
      <c r="E79" s="197"/>
      <c r="F79" s="197"/>
      <c r="G79" s="197"/>
      <c r="H79" s="197"/>
      <c r="I79" s="198"/>
    </row>
    <row r="80" spans="1:9" ht="20.5" thickBot="1">
      <c r="A80" s="170" t="s">
        <v>35</v>
      </c>
      <c r="B80" s="171"/>
      <c r="C80" s="171"/>
      <c r="D80" s="171"/>
      <c r="E80" s="171"/>
      <c r="F80" s="171"/>
      <c r="G80" s="171"/>
      <c r="H80" s="171"/>
      <c r="I80" s="172"/>
    </row>
    <row r="81" spans="1:9" ht="13.5" thickBot="1">
      <c r="A81" s="24" t="s">
        <v>47</v>
      </c>
      <c r="B81" s="154" t="s">
        <v>34</v>
      </c>
      <c r="C81" s="155"/>
      <c r="D81" s="20"/>
      <c r="E81" s="22"/>
      <c r="F81" s="22"/>
      <c r="G81" s="25" t="str">
        <f>"Sous-total"&amp;" "&amp;A81&amp;"="</f>
        <v>Sous-total 8.2a=</v>
      </c>
      <c r="H81" s="207">
        <f>H82+H83</f>
        <v>0</v>
      </c>
      <c r="I81" s="208"/>
    </row>
    <row r="82" spans="1:9" ht="13.5" thickBot="1">
      <c r="A82" s="26"/>
      <c r="B82" s="138" t="s">
        <v>20</v>
      </c>
      <c r="C82" s="139"/>
      <c r="D82" s="14"/>
      <c r="E82" s="15"/>
      <c r="F82" s="16"/>
      <c r="G82" s="16"/>
      <c r="H82" s="140">
        <f>D82*E82+G82+F82</f>
        <v>0</v>
      </c>
      <c r="I82" s="141"/>
    </row>
    <row r="83" spans="1:9" ht="13.5" thickBot="1">
      <c r="A83" s="26"/>
      <c r="B83" s="158" t="s">
        <v>19</v>
      </c>
      <c r="C83" s="165"/>
      <c r="D83" s="17"/>
      <c r="E83" s="18"/>
      <c r="F83" s="19"/>
      <c r="G83" s="19"/>
      <c r="H83" s="140">
        <f>D83*E83+G83+F83</f>
        <v>0</v>
      </c>
      <c r="I83" s="141"/>
    </row>
    <row r="84" spans="1:9" ht="12.75" customHeight="1" thickBot="1">
      <c r="A84" s="27" t="s">
        <v>48</v>
      </c>
      <c r="B84" s="142" t="s">
        <v>33</v>
      </c>
      <c r="C84" s="143"/>
      <c r="D84" s="20"/>
      <c r="E84" s="21"/>
      <c r="F84" s="22"/>
      <c r="G84" s="25" t="str">
        <f>"Sous-total"&amp;" "&amp;A84&amp;"="</f>
        <v>Sous-total 8.2b=</v>
      </c>
      <c r="H84" s="136">
        <f t="shared" ref="H84" si="40">H85+H86</f>
        <v>0</v>
      </c>
      <c r="I84" s="137"/>
    </row>
    <row r="85" spans="1:9" ht="13.5" thickBot="1">
      <c r="A85" s="26"/>
      <c r="B85" s="156" t="s">
        <v>20</v>
      </c>
      <c r="C85" s="157"/>
      <c r="D85" s="14"/>
      <c r="E85" s="15"/>
      <c r="F85" s="16"/>
      <c r="G85" s="16"/>
      <c r="H85" s="140">
        <f t="shared" ref="H85:H86" si="41">D85*E85+G85+F85</f>
        <v>0</v>
      </c>
      <c r="I85" s="141"/>
    </row>
    <row r="86" spans="1:9" ht="13.5" thickBot="1">
      <c r="A86" s="26"/>
      <c r="B86" s="158" t="s">
        <v>19</v>
      </c>
      <c r="C86" s="159"/>
      <c r="D86" s="17"/>
      <c r="E86" s="18"/>
      <c r="F86" s="19"/>
      <c r="G86" s="19"/>
      <c r="H86" s="140">
        <f t="shared" si="41"/>
        <v>0</v>
      </c>
      <c r="I86" s="141"/>
    </row>
    <row r="87" spans="1:9" ht="13.5" thickBot="1">
      <c r="A87" s="27" t="s">
        <v>49</v>
      </c>
      <c r="B87" s="162" t="s">
        <v>68</v>
      </c>
      <c r="C87" s="163"/>
      <c r="D87" s="20"/>
      <c r="E87" s="21"/>
      <c r="F87" s="22"/>
      <c r="G87" s="25" t="str">
        <f>"Sous-total"&amp;" "&amp;A87&amp;"="</f>
        <v>Sous-total 8.2c=</v>
      </c>
      <c r="H87" s="136">
        <f t="shared" ref="H87" si="42">H88+H89</f>
        <v>0</v>
      </c>
      <c r="I87" s="137"/>
    </row>
    <row r="88" spans="1:9" ht="13.5" thickBot="1">
      <c r="A88" s="26"/>
      <c r="B88" s="138" t="s">
        <v>20</v>
      </c>
      <c r="C88" s="139"/>
      <c r="D88" s="14"/>
      <c r="E88" s="15"/>
      <c r="F88" s="16"/>
      <c r="G88" s="16"/>
      <c r="H88" s="140">
        <f t="shared" ref="H88:H89" si="43">D88*E88+G88+F88</f>
        <v>0</v>
      </c>
      <c r="I88" s="141"/>
    </row>
    <row r="89" spans="1:9" ht="13.5" thickBot="1">
      <c r="A89" s="26"/>
      <c r="B89" s="148" t="s">
        <v>19</v>
      </c>
      <c r="C89" s="149"/>
      <c r="D89" s="17"/>
      <c r="E89" s="18"/>
      <c r="F89" s="19"/>
      <c r="G89" s="19"/>
      <c r="H89" s="140">
        <f t="shared" si="43"/>
        <v>0</v>
      </c>
      <c r="I89" s="141"/>
    </row>
    <row r="90" spans="1:9" ht="13.5" thickBot="1">
      <c r="A90" s="27" t="s">
        <v>50</v>
      </c>
      <c r="B90" s="142" t="s">
        <v>32</v>
      </c>
      <c r="C90" s="143"/>
      <c r="D90" s="23"/>
      <c r="E90" s="21"/>
      <c r="F90" s="22"/>
      <c r="G90" s="25" t="str">
        <f>"Sous-total"&amp;" "&amp;A90&amp;"="</f>
        <v>Sous-total 8.2d=</v>
      </c>
      <c r="H90" s="136">
        <f t="shared" ref="H90" si="44">H91+H92</f>
        <v>0</v>
      </c>
      <c r="I90" s="137"/>
    </row>
    <row r="91" spans="1:9" ht="13.5" thickBot="1">
      <c r="A91" s="26"/>
      <c r="B91" s="138" t="s">
        <v>20</v>
      </c>
      <c r="C91" s="139"/>
      <c r="D91" s="14"/>
      <c r="E91" s="15"/>
      <c r="F91" s="16"/>
      <c r="G91" s="16"/>
      <c r="H91" s="140">
        <f t="shared" ref="H91:H92" si="45">D91*E91+G91+F91</f>
        <v>0</v>
      </c>
      <c r="I91" s="141"/>
    </row>
    <row r="92" spans="1:9" ht="13.5" thickBot="1">
      <c r="A92" s="26"/>
      <c r="B92" s="148" t="s">
        <v>19</v>
      </c>
      <c r="C92" s="149"/>
      <c r="D92" s="17"/>
      <c r="E92" s="18"/>
      <c r="F92" s="19"/>
      <c r="G92" s="19"/>
      <c r="H92" s="140">
        <f t="shared" si="45"/>
        <v>0</v>
      </c>
      <c r="I92" s="141"/>
    </row>
    <row r="93" spans="1:9" ht="13.5" thickBot="1">
      <c r="A93" s="27" t="s">
        <v>51</v>
      </c>
      <c r="B93" s="142" t="s">
        <v>31</v>
      </c>
      <c r="C93" s="143"/>
      <c r="D93" s="20"/>
      <c r="E93" s="21"/>
      <c r="F93" s="22"/>
      <c r="G93" s="25" t="str">
        <f>"Sous-total"&amp;" "&amp;A93&amp;"="</f>
        <v>Sous-total 8.2e=</v>
      </c>
      <c r="H93" s="136">
        <f t="shared" ref="H93" si="46">H94+H95</f>
        <v>0</v>
      </c>
      <c r="I93" s="137"/>
    </row>
    <row r="94" spans="1:9" ht="13.5" thickBot="1">
      <c r="A94" s="26"/>
      <c r="B94" s="138" t="s">
        <v>20</v>
      </c>
      <c r="C94" s="139"/>
      <c r="D94" s="14"/>
      <c r="E94" s="15"/>
      <c r="F94" s="16"/>
      <c r="G94" s="16"/>
      <c r="H94" s="140">
        <f t="shared" ref="H94:H95" si="47">D94*E94+G94+F94</f>
        <v>0</v>
      </c>
      <c r="I94" s="141"/>
    </row>
    <row r="95" spans="1:9" ht="13.5" thickBot="1">
      <c r="A95" s="26"/>
      <c r="B95" s="148" t="s">
        <v>42</v>
      </c>
      <c r="C95" s="149"/>
      <c r="D95" s="17"/>
      <c r="E95" s="18"/>
      <c r="F95" s="19"/>
      <c r="G95" s="19"/>
      <c r="H95" s="140">
        <f t="shared" si="47"/>
        <v>0</v>
      </c>
      <c r="I95" s="141"/>
    </row>
    <row r="96" spans="1:9" ht="13.5" thickBot="1">
      <c r="A96" s="27" t="s">
        <v>52</v>
      </c>
      <c r="B96" s="142" t="s">
        <v>67</v>
      </c>
      <c r="C96" s="143"/>
      <c r="D96" s="20"/>
      <c r="E96" s="21"/>
      <c r="F96" s="22"/>
      <c r="G96" s="25" t="str">
        <f>"Sous-total"&amp;" "&amp;A96&amp;"="</f>
        <v>Sous-total 8.2f=</v>
      </c>
      <c r="H96" s="136">
        <f t="shared" ref="H96" si="48">H97+H98</f>
        <v>0</v>
      </c>
      <c r="I96" s="137"/>
    </row>
    <row r="97" spans="1:9" ht="13.5" thickBot="1">
      <c r="A97" s="26"/>
      <c r="B97" s="138" t="s">
        <v>20</v>
      </c>
      <c r="C97" s="139"/>
      <c r="D97" s="14"/>
      <c r="E97" s="15"/>
      <c r="F97" s="16"/>
      <c r="G97" s="16"/>
      <c r="H97" s="140">
        <f t="shared" ref="H97:H98" si="49">D97*E97+G97+F97</f>
        <v>0</v>
      </c>
      <c r="I97" s="141"/>
    </row>
    <row r="98" spans="1:9" ht="13.5" thickBot="1">
      <c r="A98" s="26"/>
      <c r="B98" s="148" t="s">
        <v>19</v>
      </c>
      <c r="C98" s="149"/>
      <c r="D98" s="17"/>
      <c r="E98" s="18"/>
      <c r="F98" s="19"/>
      <c r="G98" s="19"/>
      <c r="H98" s="140">
        <f t="shared" si="49"/>
        <v>0</v>
      </c>
      <c r="I98" s="141"/>
    </row>
    <row r="99" spans="1:9" ht="13.5" thickBot="1">
      <c r="A99" s="27" t="s">
        <v>53</v>
      </c>
      <c r="B99" s="142" t="s">
        <v>30</v>
      </c>
      <c r="C99" s="143"/>
      <c r="D99" s="20"/>
      <c r="E99" s="21"/>
      <c r="F99" s="22"/>
      <c r="G99" s="25" t="str">
        <f>"Sous-total"&amp;" "&amp;A99&amp;"="</f>
        <v>Sous-total 8.2g=</v>
      </c>
      <c r="H99" s="136">
        <f t="shared" ref="H99" si="50">H100+H101</f>
        <v>0</v>
      </c>
      <c r="I99" s="137"/>
    </row>
    <row r="100" spans="1:9" ht="13.5" thickBot="1">
      <c r="A100" s="26"/>
      <c r="B100" s="138" t="s">
        <v>20</v>
      </c>
      <c r="C100" s="139"/>
      <c r="D100" s="14"/>
      <c r="E100" s="15"/>
      <c r="F100" s="16"/>
      <c r="G100" s="16"/>
      <c r="H100" s="140">
        <f t="shared" ref="H100:H101" si="51">D100*E100+G100+F100</f>
        <v>0</v>
      </c>
      <c r="I100" s="141"/>
    </row>
    <row r="101" spans="1:9" ht="13.5" thickBot="1">
      <c r="A101" s="26"/>
      <c r="B101" s="148" t="s">
        <v>19</v>
      </c>
      <c r="C101" s="149"/>
      <c r="D101" s="17"/>
      <c r="E101" s="18"/>
      <c r="F101" s="19"/>
      <c r="G101" s="19"/>
      <c r="H101" s="140">
        <f t="shared" si="51"/>
        <v>0</v>
      </c>
      <c r="I101" s="141"/>
    </row>
    <row r="102" spans="1:9" ht="13.5" thickBot="1">
      <c r="A102" s="27" t="s">
        <v>54</v>
      </c>
      <c r="B102" s="142" t="s">
        <v>41</v>
      </c>
      <c r="C102" s="143"/>
      <c r="D102" s="20"/>
      <c r="E102" s="21"/>
      <c r="F102" s="22"/>
      <c r="G102" s="25" t="str">
        <f>"Sous-total"&amp;" "&amp;A102&amp;"="</f>
        <v>Sous-total 8.2h=</v>
      </c>
      <c r="H102" s="136">
        <f t="shared" ref="H102" si="52">H103+H104</f>
        <v>0</v>
      </c>
      <c r="I102" s="137"/>
    </row>
    <row r="103" spans="1:9" ht="13.5" thickBot="1">
      <c r="A103" s="26"/>
      <c r="B103" s="138" t="s">
        <v>20</v>
      </c>
      <c r="C103" s="139"/>
      <c r="D103" s="14"/>
      <c r="E103" s="15"/>
      <c r="F103" s="16"/>
      <c r="G103" s="16"/>
      <c r="H103" s="140">
        <f t="shared" ref="H103:H104" si="53">D103*E103+G103+F103</f>
        <v>0</v>
      </c>
      <c r="I103" s="141"/>
    </row>
    <row r="104" spans="1:9" ht="13.5" thickBot="1">
      <c r="A104" s="26"/>
      <c r="B104" s="148" t="s">
        <v>19</v>
      </c>
      <c r="C104" s="149"/>
      <c r="D104" s="17"/>
      <c r="E104" s="18"/>
      <c r="F104" s="19"/>
      <c r="G104" s="19"/>
      <c r="H104" s="140">
        <f t="shared" si="53"/>
        <v>0</v>
      </c>
      <c r="I104" s="141"/>
    </row>
    <row r="105" spans="1:9" ht="20.5" thickBot="1">
      <c r="A105" s="170" t="s">
        <v>21</v>
      </c>
      <c r="B105" s="171"/>
      <c r="C105" s="171"/>
      <c r="D105" s="171"/>
      <c r="E105" s="171"/>
      <c r="F105" s="171"/>
      <c r="G105" s="171"/>
      <c r="H105" s="171"/>
      <c r="I105" s="172"/>
    </row>
    <row r="106" spans="1:9" ht="13.5" thickBot="1">
      <c r="A106" s="29">
        <v>3</v>
      </c>
      <c r="B106" s="154" t="s">
        <v>46</v>
      </c>
      <c r="C106" s="155"/>
      <c r="D106" s="20"/>
      <c r="E106" s="22"/>
      <c r="F106" s="22"/>
      <c r="G106" s="25" t="str">
        <f>"Sous-total"&amp;" "&amp;A106&amp;"="</f>
        <v>Sous-total 3=</v>
      </c>
      <c r="H106" s="136">
        <f t="shared" ref="H106" si="54">H107+H108</f>
        <v>0</v>
      </c>
      <c r="I106" s="137"/>
    </row>
    <row r="107" spans="1:9" ht="13.5" thickBot="1">
      <c r="A107" s="28"/>
      <c r="B107" s="144" t="s">
        <v>20</v>
      </c>
      <c r="C107" s="145"/>
      <c r="D107" s="14"/>
      <c r="E107" s="15"/>
      <c r="F107" s="16"/>
      <c r="G107" s="16"/>
      <c r="H107" s="146">
        <f t="shared" ref="H107:H108" si="55">D107*E107+G107+F107</f>
        <v>0</v>
      </c>
      <c r="I107" s="147"/>
    </row>
    <row r="108" spans="1:9" ht="13.5" thickBot="1">
      <c r="A108" s="28"/>
      <c r="B108" s="160" t="s">
        <v>19</v>
      </c>
      <c r="C108" s="164"/>
      <c r="D108" s="17"/>
      <c r="E108" s="18"/>
      <c r="F108" s="19"/>
      <c r="G108" s="19"/>
      <c r="H108" s="146">
        <f t="shared" si="55"/>
        <v>0</v>
      </c>
      <c r="I108" s="147"/>
    </row>
    <row r="109" spans="1:9" ht="20.5" thickBot="1">
      <c r="A109" s="170" t="s">
        <v>29</v>
      </c>
      <c r="B109" s="171"/>
      <c r="C109" s="171"/>
      <c r="D109" s="171"/>
      <c r="E109" s="171"/>
      <c r="F109" s="171"/>
      <c r="G109" s="171"/>
      <c r="H109" s="171"/>
      <c r="I109" s="172"/>
    </row>
    <row r="110" spans="1:9" ht="13.5" thickBot="1">
      <c r="A110" s="27" t="s">
        <v>55</v>
      </c>
      <c r="B110" s="154" t="s">
        <v>73</v>
      </c>
      <c r="C110" s="155"/>
      <c r="D110" s="20"/>
      <c r="E110" s="22"/>
      <c r="F110" s="22"/>
      <c r="G110" s="25" t="str">
        <f>"Sous-total"&amp;" "&amp;A110&amp;"="</f>
        <v>Sous-total 8.4a=</v>
      </c>
      <c r="H110" s="136">
        <f t="shared" ref="H110" si="56">H111+H112</f>
        <v>0</v>
      </c>
      <c r="I110" s="137"/>
    </row>
    <row r="111" spans="1:9" ht="13.5" thickBot="1">
      <c r="A111" s="28"/>
      <c r="B111" s="144" t="s">
        <v>20</v>
      </c>
      <c r="C111" s="145"/>
      <c r="D111" s="14"/>
      <c r="E111" s="15"/>
      <c r="F111" s="16"/>
      <c r="G111" s="16"/>
      <c r="H111" s="146">
        <f t="shared" ref="H111:H112" si="57">D111*E111+G111+F111</f>
        <v>0</v>
      </c>
      <c r="I111" s="147"/>
    </row>
    <row r="112" spans="1:9" ht="13.5" thickBot="1">
      <c r="A112" s="28"/>
      <c r="B112" s="160" t="s">
        <v>19</v>
      </c>
      <c r="C112" s="164"/>
      <c r="D112" s="17"/>
      <c r="E112" s="18"/>
      <c r="F112" s="19"/>
      <c r="G112" s="19"/>
      <c r="H112" s="146">
        <f t="shared" si="57"/>
        <v>0</v>
      </c>
      <c r="I112" s="147"/>
    </row>
    <row r="113" spans="1:9" ht="13.5" thickBot="1">
      <c r="A113" s="27" t="s">
        <v>56</v>
      </c>
      <c r="B113" s="142" t="s">
        <v>28</v>
      </c>
      <c r="C113" s="143"/>
      <c r="D113" s="20"/>
      <c r="E113" s="21"/>
      <c r="F113" s="22"/>
      <c r="G113" s="25" t="str">
        <f>"Sous-total"&amp;" "&amp;A113&amp;"="</f>
        <v>Sous-total 8.4b=</v>
      </c>
      <c r="H113" s="136">
        <f t="shared" ref="H113" si="58">H114+H115</f>
        <v>0</v>
      </c>
      <c r="I113" s="137"/>
    </row>
    <row r="114" spans="1:9" ht="13.5" thickBot="1">
      <c r="A114" s="28"/>
      <c r="B114" s="173" t="s">
        <v>20</v>
      </c>
      <c r="C114" s="174"/>
      <c r="D114" s="14"/>
      <c r="E114" s="15"/>
      <c r="F114" s="16"/>
      <c r="G114" s="16"/>
      <c r="H114" s="146">
        <f t="shared" ref="H114:H115" si="59">D114*E114+G114+F114</f>
        <v>0</v>
      </c>
      <c r="I114" s="147"/>
    </row>
    <row r="115" spans="1:9" ht="13.5" thickBot="1">
      <c r="A115" s="28"/>
      <c r="B115" s="160" t="s">
        <v>19</v>
      </c>
      <c r="C115" s="161"/>
      <c r="D115" s="17"/>
      <c r="E115" s="18"/>
      <c r="F115" s="19"/>
      <c r="G115" s="19"/>
      <c r="H115" s="146">
        <f t="shared" si="59"/>
        <v>0</v>
      </c>
      <c r="I115" s="147"/>
    </row>
    <row r="116" spans="1:9" ht="13.5" thickBot="1">
      <c r="A116" s="27" t="s">
        <v>57</v>
      </c>
      <c r="B116" s="162" t="s">
        <v>27</v>
      </c>
      <c r="C116" s="163"/>
      <c r="D116" s="20"/>
      <c r="E116" s="21"/>
      <c r="F116" s="22"/>
      <c r="G116" s="25" t="str">
        <f>"Sous-total"&amp;" "&amp;A116&amp;"="</f>
        <v>Sous-total 8.4c=</v>
      </c>
      <c r="H116" s="136">
        <f t="shared" ref="H116" si="60">H117+H118</f>
        <v>0</v>
      </c>
      <c r="I116" s="137"/>
    </row>
    <row r="117" spans="1:9" ht="13.5" thickBot="1">
      <c r="A117" s="28"/>
      <c r="B117" s="144" t="s">
        <v>20</v>
      </c>
      <c r="C117" s="145"/>
      <c r="D117" s="14"/>
      <c r="E117" s="15"/>
      <c r="F117" s="16"/>
      <c r="G117" s="16"/>
      <c r="H117" s="146">
        <f t="shared" ref="H117:H118" si="61">D117*E117+G117+F117</f>
        <v>0</v>
      </c>
      <c r="I117" s="147"/>
    </row>
    <row r="118" spans="1:9" ht="13.5" thickBot="1">
      <c r="A118" s="28"/>
      <c r="B118" s="166" t="s">
        <v>19</v>
      </c>
      <c r="C118" s="167"/>
      <c r="D118" s="17"/>
      <c r="E118" s="18"/>
      <c r="F118" s="19"/>
      <c r="G118" s="19"/>
      <c r="H118" s="146">
        <f t="shared" si="61"/>
        <v>0</v>
      </c>
      <c r="I118" s="147"/>
    </row>
    <row r="119" spans="1:9" ht="13.5" thickBot="1">
      <c r="A119" s="27" t="s">
        <v>58</v>
      </c>
      <c r="B119" s="142" t="s">
        <v>26</v>
      </c>
      <c r="C119" s="143"/>
      <c r="D119" s="23"/>
      <c r="E119" s="21"/>
      <c r="F119" s="22"/>
      <c r="G119" s="25" t="str">
        <f>"Sous-total"&amp;" "&amp;A119&amp;"="</f>
        <v>Sous-total 8.4d=</v>
      </c>
      <c r="H119" s="136">
        <f t="shared" ref="H119" si="62">H120+H121</f>
        <v>0</v>
      </c>
      <c r="I119" s="137"/>
    </row>
    <row r="120" spans="1:9" ht="13.5" thickBot="1">
      <c r="A120" s="28"/>
      <c r="B120" s="144" t="s">
        <v>20</v>
      </c>
      <c r="C120" s="145"/>
      <c r="D120" s="14"/>
      <c r="E120" s="15"/>
      <c r="F120" s="16"/>
      <c r="G120" s="16"/>
      <c r="H120" s="146">
        <f t="shared" ref="H120:H121" si="63">D120*E120+G120+F120</f>
        <v>0</v>
      </c>
      <c r="I120" s="147"/>
    </row>
    <row r="121" spans="1:9" ht="13.5" thickBot="1">
      <c r="A121" s="28"/>
      <c r="B121" s="166" t="s">
        <v>19</v>
      </c>
      <c r="C121" s="167"/>
      <c r="D121" s="17"/>
      <c r="E121" s="18"/>
      <c r="F121" s="19"/>
      <c r="G121" s="19"/>
      <c r="H121" s="146">
        <f t="shared" si="63"/>
        <v>0</v>
      </c>
      <c r="I121" s="147"/>
    </row>
    <row r="122" spans="1:9" ht="13.5" thickBot="1">
      <c r="A122" s="27" t="s">
        <v>59</v>
      </c>
      <c r="B122" s="142" t="s">
        <v>25</v>
      </c>
      <c r="C122" s="143"/>
      <c r="D122" s="20"/>
      <c r="E122" s="21"/>
      <c r="F122" s="22"/>
      <c r="G122" s="25" t="str">
        <f>"Sous-total"&amp;" "&amp;A122&amp;"="</f>
        <v>Sous-total 8.4e=</v>
      </c>
      <c r="H122" s="136">
        <f t="shared" ref="H122" si="64">H123+H124</f>
        <v>0</v>
      </c>
      <c r="I122" s="137"/>
    </row>
    <row r="123" spans="1:9" ht="13.5" thickBot="1">
      <c r="A123" s="28"/>
      <c r="B123" s="144" t="s">
        <v>20</v>
      </c>
      <c r="C123" s="145"/>
      <c r="D123" s="14"/>
      <c r="E123" s="15"/>
      <c r="F123" s="16"/>
      <c r="G123" s="16"/>
      <c r="H123" s="146">
        <f t="shared" ref="H123:H124" si="65">D123*E123+G123+F123</f>
        <v>0</v>
      </c>
      <c r="I123" s="147"/>
    </row>
    <row r="124" spans="1:9" ht="13.5" thickBot="1">
      <c r="A124" s="28"/>
      <c r="B124" s="166" t="s">
        <v>24</v>
      </c>
      <c r="C124" s="167"/>
      <c r="D124" s="17"/>
      <c r="E124" s="18"/>
      <c r="F124" s="19"/>
      <c r="G124" s="19"/>
      <c r="H124" s="146">
        <f t="shared" si="65"/>
        <v>0</v>
      </c>
      <c r="I124" s="147"/>
    </row>
    <row r="125" spans="1:9" ht="20.5" thickBot="1">
      <c r="A125" s="170" t="s">
        <v>37</v>
      </c>
      <c r="B125" s="171"/>
      <c r="C125" s="171"/>
      <c r="D125" s="171"/>
      <c r="E125" s="171"/>
      <c r="F125" s="171"/>
      <c r="G125" s="171"/>
      <c r="H125" s="171"/>
      <c r="I125" s="172"/>
    </row>
    <row r="126" spans="1:9" ht="13.5" thickBot="1">
      <c r="A126" s="27" t="s">
        <v>60</v>
      </c>
      <c r="B126" s="154" t="s">
        <v>72</v>
      </c>
      <c r="C126" s="155"/>
      <c r="D126" s="20"/>
      <c r="E126" s="22"/>
      <c r="F126" s="22"/>
      <c r="G126" s="25" t="str">
        <f>"Sous-total"&amp;" "&amp;A126&amp;"="</f>
        <v>Sous-total 8.5a=</v>
      </c>
      <c r="H126" s="136">
        <f t="shared" ref="H126" si="66">H127+H128</f>
        <v>0</v>
      </c>
      <c r="I126" s="137"/>
    </row>
    <row r="127" spans="1:9" ht="13.5" thickBot="1">
      <c r="A127" s="26"/>
      <c r="B127" s="138" t="s">
        <v>20</v>
      </c>
      <c r="C127" s="139"/>
      <c r="D127" s="14"/>
      <c r="E127" s="15"/>
      <c r="F127" s="16"/>
      <c r="G127" s="16"/>
      <c r="H127" s="140">
        <f t="shared" ref="H127:H128" si="67">D127*E127+G127+F127</f>
        <v>0</v>
      </c>
      <c r="I127" s="141"/>
    </row>
    <row r="128" spans="1:9" ht="13.5" thickBot="1">
      <c r="A128" s="26"/>
      <c r="B128" s="158" t="s">
        <v>19</v>
      </c>
      <c r="C128" s="165"/>
      <c r="D128" s="17"/>
      <c r="E128" s="18"/>
      <c r="F128" s="19"/>
      <c r="G128" s="19"/>
      <c r="H128" s="140">
        <f t="shared" si="67"/>
        <v>0</v>
      </c>
      <c r="I128" s="141"/>
    </row>
    <row r="129" spans="1:9" ht="13.5" thickBot="1">
      <c r="A129" s="27" t="s">
        <v>61</v>
      </c>
      <c r="B129" s="142" t="s">
        <v>38</v>
      </c>
      <c r="C129" s="143"/>
      <c r="D129" s="20"/>
      <c r="E129" s="21"/>
      <c r="F129" s="22"/>
      <c r="G129" s="25" t="str">
        <f>"Sous-total"&amp;" "&amp;A129&amp;"="</f>
        <v>Sous-total 8.5b=</v>
      </c>
      <c r="H129" s="136">
        <f t="shared" ref="H129" si="68">H130+H131</f>
        <v>0</v>
      </c>
      <c r="I129" s="137"/>
    </row>
    <row r="130" spans="1:9" ht="13.5" thickBot="1">
      <c r="A130" s="26"/>
      <c r="B130" s="156" t="s">
        <v>20</v>
      </c>
      <c r="C130" s="157"/>
      <c r="D130" s="14"/>
      <c r="E130" s="15"/>
      <c r="F130" s="16"/>
      <c r="G130" s="16"/>
      <c r="H130" s="140">
        <f t="shared" ref="H130:H131" si="69">D130*E130+G130+F130</f>
        <v>0</v>
      </c>
      <c r="I130" s="141"/>
    </row>
    <row r="131" spans="1:9" ht="13.5" thickBot="1">
      <c r="A131" s="26"/>
      <c r="B131" s="158" t="s">
        <v>19</v>
      </c>
      <c r="C131" s="159"/>
      <c r="D131" s="17"/>
      <c r="E131" s="18"/>
      <c r="F131" s="19"/>
      <c r="G131" s="19"/>
      <c r="H131" s="140">
        <f t="shared" si="69"/>
        <v>0</v>
      </c>
      <c r="I131" s="141"/>
    </row>
    <row r="132" spans="1:9" ht="13.5" thickBot="1">
      <c r="A132" s="27" t="s">
        <v>62</v>
      </c>
      <c r="B132" s="162" t="s">
        <v>39</v>
      </c>
      <c r="C132" s="163"/>
      <c r="D132" s="20"/>
      <c r="E132" s="21"/>
      <c r="F132" s="22"/>
      <c r="G132" s="25" t="str">
        <f>"Sous-total"&amp;" "&amp;A132&amp;"="</f>
        <v>Sous-total 8.5c=</v>
      </c>
      <c r="H132" s="136">
        <f t="shared" ref="H132" si="70">H133+H134</f>
        <v>0</v>
      </c>
      <c r="I132" s="137"/>
    </row>
    <row r="133" spans="1:9" ht="13.5" thickBot="1">
      <c r="A133" s="26"/>
      <c r="B133" s="138" t="s">
        <v>20</v>
      </c>
      <c r="C133" s="139"/>
      <c r="D133" s="14"/>
      <c r="E133" s="15"/>
      <c r="F133" s="16"/>
      <c r="G133" s="16"/>
      <c r="H133" s="140">
        <f t="shared" ref="H133:H134" si="71">D133*E133+G133+F133</f>
        <v>0</v>
      </c>
      <c r="I133" s="141"/>
    </row>
    <row r="134" spans="1:9" ht="13.5" thickBot="1">
      <c r="A134" s="26"/>
      <c r="B134" s="148" t="s">
        <v>19</v>
      </c>
      <c r="C134" s="149"/>
      <c r="D134" s="17"/>
      <c r="E134" s="18"/>
      <c r="F134" s="19"/>
      <c r="G134" s="19"/>
      <c r="H134" s="140">
        <f t="shared" si="71"/>
        <v>0</v>
      </c>
      <c r="I134" s="141"/>
    </row>
    <row r="135" spans="1:9" ht="13.5" thickBot="1">
      <c r="A135" s="27" t="s">
        <v>63</v>
      </c>
      <c r="B135" s="142" t="s">
        <v>44</v>
      </c>
      <c r="C135" s="143"/>
      <c r="D135" s="23"/>
      <c r="E135" s="21"/>
      <c r="F135" s="22"/>
      <c r="G135" s="25" t="str">
        <f>"Sous-total"&amp;" "&amp;A135&amp;"="</f>
        <v>Sous-total 8.5d=</v>
      </c>
      <c r="H135" s="136">
        <f t="shared" ref="H135" si="72">H136+H137</f>
        <v>0</v>
      </c>
      <c r="I135" s="137"/>
    </row>
    <row r="136" spans="1:9" ht="13.5" thickBot="1">
      <c r="A136" s="26"/>
      <c r="B136" s="138" t="s">
        <v>20</v>
      </c>
      <c r="C136" s="139"/>
      <c r="D136" s="14"/>
      <c r="E136" s="15"/>
      <c r="F136" s="16"/>
      <c r="G136" s="16"/>
      <c r="H136" s="140">
        <f t="shared" ref="H136:H137" si="73">D136*E136+G136+F136</f>
        <v>0</v>
      </c>
      <c r="I136" s="141"/>
    </row>
    <row r="137" spans="1:9" ht="13.5" thickBot="1">
      <c r="A137" s="26"/>
      <c r="B137" s="148" t="s">
        <v>19</v>
      </c>
      <c r="C137" s="149"/>
      <c r="D137" s="17"/>
      <c r="E137" s="18"/>
      <c r="F137" s="19"/>
      <c r="G137" s="19"/>
      <c r="H137" s="140">
        <f t="shared" si="73"/>
        <v>0</v>
      </c>
      <c r="I137" s="141"/>
    </row>
    <row r="138" spans="1:9" ht="13.5" thickBot="1">
      <c r="A138" s="27" t="s">
        <v>64</v>
      </c>
      <c r="B138" s="142" t="s">
        <v>45</v>
      </c>
      <c r="C138" s="143"/>
      <c r="D138" s="23"/>
      <c r="E138" s="21"/>
      <c r="F138" s="22"/>
      <c r="G138" s="25" t="str">
        <f>"Sous-total"&amp;" "&amp;A138&amp;"="</f>
        <v>Sous-total 8.5e=</v>
      </c>
      <c r="H138" s="136">
        <f t="shared" ref="H138" si="74">H139+H140</f>
        <v>0</v>
      </c>
      <c r="I138" s="137"/>
    </row>
    <row r="139" spans="1:9" ht="13.5" thickBot="1">
      <c r="A139" s="26"/>
      <c r="B139" s="138" t="s">
        <v>20</v>
      </c>
      <c r="C139" s="139"/>
      <c r="D139" s="14"/>
      <c r="E139" s="15"/>
      <c r="F139" s="16"/>
      <c r="G139" s="16"/>
      <c r="H139" s="140">
        <f t="shared" ref="H139:H140" si="75">D139*E139+G139+F139</f>
        <v>0</v>
      </c>
      <c r="I139" s="141"/>
    </row>
    <row r="140" spans="1:9" ht="13.5" thickBot="1">
      <c r="A140" s="26"/>
      <c r="B140" s="148" t="s">
        <v>19</v>
      </c>
      <c r="C140" s="149"/>
      <c r="D140" s="17"/>
      <c r="E140" s="18"/>
      <c r="F140" s="19"/>
      <c r="G140" s="19"/>
      <c r="H140" s="140">
        <f t="shared" si="75"/>
        <v>0</v>
      </c>
      <c r="I140" s="141"/>
    </row>
    <row r="141" spans="1:9" ht="13.5" thickBot="1">
      <c r="A141" s="27" t="s">
        <v>65</v>
      </c>
      <c r="B141" s="142" t="s">
        <v>40</v>
      </c>
      <c r="C141" s="143"/>
      <c r="D141" s="23"/>
      <c r="E141" s="21"/>
      <c r="F141" s="22"/>
      <c r="G141" s="25" t="str">
        <f>"Sous-total"&amp;" "&amp;A141&amp;"="</f>
        <v>Sous-total 8.5f=</v>
      </c>
      <c r="H141" s="136">
        <f t="shared" ref="H141" si="76">H142+H143</f>
        <v>0</v>
      </c>
      <c r="I141" s="137"/>
    </row>
    <row r="142" spans="1:9" ht="13.5" thickBot="1">
      <c r="A142" s="26"/>
      <c r="B142" s="138" t="s">
        <v>20</v>
      </c>
      <c r="C142" s="139"/>
      <c r="D142" s="14"/>
      <c r="E142" s="15"/>
      <c r="F142" s="16"/>
      <c r="G142" s="16"/>
      <c r="H142" s="140">
        <f t="shared" ref="H142:H143" si="77">D142*E142+G142+F142</f>
        <v>0</v>
      </c>
      <c r="I142" s="141"/>
    </row>
    <row r="143" spans="1:9" ht="13.5" thickBot="1">
      <c r="A143" s="26"/>
      <c r="B143" s="148" t="s">
        <v>19</v>
      </c>
      <c r="C143" s="149"/>
      <c r="D143" s="17"/>
      <c r="E143" s="18"/>
      <c r="F143" s="19"/>
      <c r="G143" s="19"/>
      <c r="H143" s="140">
        <f t="shared" si="77"/>
        <v>0</v>
      </c>
      <c r="I143" s="141"/>
    </row>
    <row r="144" spans="1:9" ht="13.5" thickBot="1">
      <c r="A144" s="27" t="s">
        <v>66</v>
      </c>
      <c r="B144" s="142" t="s">
        <v>43</v>
      </c>
      <c r="C144" s="143"/>
      <c r="D144" s="20"/>
      <c r="E144" s="21"/>
      <c r="F144" s="22"/>
      <c r="G144" s="25" t="str">
        <f>"Sous-total"&amp;" "&amp;A144&amp;"="</f>
        <v>Sous-total 8.5g=</v>
      </c>
      <c r="H144" s="136">
        <f t="shared" ref="H144" si="78">H145+H146</f>
        <v>0</v>
      </c>
      <c r="I144" s="137"/>
    </row>
    <row r="145" spans="1:9" ht="13.5" thickBot="1">
      <c r="A145" s="26"/>
      <c r="B145" s="138" t="s">
        <v>20</v>
      </c>
      <c r="C145" s="139"/>
      <c r="D145" s="14"/>
      <c r="E145" s="15"/>
      <c r="F145" s="16"/>
      <c r="G145" s="16"/>
      <c r="H145" s="140">
        <f t="shared" ref="H145:H146" si="79">D145*E145+G145+F145</f>
        <v>0</v>
      </c>
      <c r="I145" s="141"/>
    </row>
    <row r="146" spans="1:9" ht="13.5" thickBot="1">
      <c r="A146" s="26"/>
      <c r="B146" s="148" t="s">
        <v>19</v>
      </c>
      <c r="C146" s="149"/>
      <c r="D146" s="17"/>
      <c r="E146" s="18"/>
      <c r="F146" s="19"/>
      <c r="G146" s="19"/>
      <c r="H146" s="140">
        <f t="shared" si="79"/>
        <v>0</v>
      </c>
      <c r="I146" s="141"/>
    </row>
    <row r="147" spans="1:9" ht="15.5">
      <c r="A147" s="150" t="s">
        <v>22</v>
      </c>
      <c r="B147" s="151"/>
      <c r="C147" s="152"/>
      <c r="D147" s="153">
        <f>H126+H129+H132+H135+H138+H141+H144+H122+H119+H116+H113+H110+H106+H102+H99+H96+H93+H90+H87+H84+H81</f>
        <v>0</v>
      </c>
      <c r="E147" s="151"/>
      <c r="F147" s="151"/>
      <c r="G147" s="151"/>
      <c r="H147" s="151"/>
      <c r="I147" s="152"/>
    </row>
    <row r="148" spans="1:9" ht="15.5">
      <c r="A148" s="57"/>
      <c r="B148" s="55"/>
      <c r="C148" s="55"/>
      <c r="D148" s="56"/>
      <c r="E148" s="55"/>
      <c r="F148" s="55"/>
      <c r="G148" s="55"/>
      <c r="H148" s="55"/>
      <c r="I148" s="55"/>
    </row>
    <row r="149" spans="1:9" ht="15.5">
      <c r="A149" s="57"/>
      <c r="B149" s="55"/>
      <c r="C149" s="55"/>
      <c r="D149" s="56"/>
      <c r="E149" s="55"/>
      <c r="F149" s="55"/>
      <c r="G149" s="55"/>
      <c r="H149" s="55"/>
      <c r="I149" s="55"/>
    </row>
    <row r="150" spans="1:9" ht="25.5" thickBot="1">
      <c r="A150" s="196" t="s">
        <v>80</v>
      </c>
      <c r="B150" s="197"/>
      <c r="C150" s="197"/>
      <c r="D150" s="197"/>
      <c r="E150" s="197"/>
      <c r="F150" s="197"/>
      <c r="G150" s="197"/>
      <c r="H150" s="197"/>
      <c r="I150" s="198"/>
    </row>
    <row r="151" spans="1:9" ht="20.5" thickBot="1">
      <c r="A151" s="170" t="s">
        <v>35</v>
      </c>
      <c r="B151" s="171"/>
      <c r="C151" s="171"/>
      <c r="D151" s="171"/>
      <c r="E151" s="171"/>
      <c r="F151" s="171"/>
      <c r="G151" s="171"/>
      <c r="H151" s="171"/>
      <c r="I151" s="172"/>
    </row>
    <row r="152" spans="1:9" ht="13.5" thickBot="1">
      <c r="A152" s="24" t="s">
        <v>47</v>
      </c>
      <c r="B152" s="154" t="s">
        <v>34</v>
      </c>
      <c r="C152" s="155"/>
      <c r="D152" s="20"/>
      <c r="E152" s="22"/>
      <c r="F152" s="22"/>
      <c r="G152" s="25" t="str">
        <f>"Sous-total"&amp;" "&amp;A152&amp;"="</f>
        <v>Sous-total 8.2a=</v>
      </c>
      <c r="H152" s="207">
        <f>H153+H154</f>
        <v>0</v>
      </c>
      <c r="I152" s="208"/>
    </row>
    <row r="153" spans="1:9" ht="13.5" thickBot="1">
      <c r="A153" s="26"/>
      <c r="B153" s="138" t="s">
        <v>20</v>
      </c>
      <c r="C153" s="139"/>
      <c r="D153" s="14"/>
      <c r="E153" s="15"/>
      <c r="F153" s="16"/>
      <c r="G153" s="16"/>
      <c r="H153" s="140">
        <f>D153*E153+G153+F153</f>
        <v>0</v>
      </c>
      <c r="I153" s="141"/>
    </row>
    <row r="154" spans="1:9" ht="13.5" thickBot="1">
      <c r="A154" s="26"/>
      <c r="B154" s="158" t="s">
        <v>19</v>
      </c>
      <c r="C154" s="165"/>
      <c r="D154" s="17"/>
      <c r="E154" s="18"/>
      <c r="F154" s="19"/>
      <c r="G154" s="19"/>
      <c r="H154" s="140">
        <f>D154*E154+G154+F154</f>
        <v>0</v>
      </c>
      <c r="I154" s="141"/>
    </row>
    <row r="155" spans="1:9" ht="13.5" thickBot="1">
      <c r="A155" s="27" t="s">
        <v>48</v>
      </c>
      <c r="B155" s="142" t="s">
        <v>33</v>
      </c>
      <c r="C155" s="143"/>
      <c r="D155" s="20"/>
      <c r="E155" s="21"/>
      <c r="F155" s="22"/>
      <c r="G155" s="25" t="str">
        <f>"Sous-total"&amp;" "&amp;A155&amp;"="</f>
        <v>Sous-total 8.2b=</v>
      </c>
      <c r="H155" s="136">
        <f t="shared" ref="H155" si="80">H156+H157</f>
        <v>0</v>
      </c>
      <c r="I155" s="137"/>
    </row>
    <row r="156" spans="1:9" ht="13.5" thickBot="1">
      <c r="A156" s="26"/>
      <c r="B156" s="156" t="s">
        <v>20</v>
      </c>
      <c r="C156" s="157"/>
      <c r="D156" s="14"/>
      <c r="E156" s="15"/>
      <c r="F156" s="16"/>
      <c r="G156" s="16"/>
      <c r="H156" s="140">
        <f t="shared" ref="H156:H157" si="81">D156*E156+G156+F156</f>
        <v>0</v>
      </c>
      <c r="I156" s="141"/>
    </row>
    <row r="157" spans="1:9" ht="13.5" thickBot="1">
      <c r="A157" s="26"/>
      <c r="B157" s="158" t="s">
        <v>19</v>
      </c>
      <c r="C157" s="159"/>
      <c r="D157" s="17"/>
      <c r="E157" s="18"/>
      <c r="F157" s="19"/>
      <c r="G157" s="19"/>
      <c r="H157" s="140">
        <f t="shared" si="81"/>
        <v>0</v>
      </c>
      <c r="I157" s="141"/>
    </row>
    <row r="158" spans="1:9" ht="13.5" thickBot="1">
      <c r="A158" s="27" t="s">
        <v>49</v>
      </c>
      <c r="B158" s="162" t="s">
        <v>68</v>
      </c>
      <c r="C158" s="163"/>
      <c r="D158" s="20"/>
      <c r="E158" s="21"/>
      <c r="F158" s="22"/>
      <c r="G158" s="25" t="str">
        <f>"Sous-total"&amp;" "&amp;A158&amp;"="</f>
        <v>Sous-total 8.2c=</v>
      </c>
      <c r="H158" s="136">
        <f t="shared" ref="H158" si="82">H159+H160</f>
        <v>0</v>
      </c>
      <c r="I158" s="137"/>
    </row>
    <row r="159" spans="1:9" ht="13.5" thickBot="1">
      <c r="A159" s="26"/>
      <c r="B159" s="138" t="s">
        <v>20</v>
      </c>
      <c r="C159" s="139"/>
      <c r="D159" s="14"/>
      <c r="E159" s="15"/>
      <c r="F159" s="16"/>
      <c r="G159" s="16"/>
      <c r="H159" s="140">
        <f t="shared" ref="H159:H160" si="83">D159*E159+G159+F159</f>
        <v>0</v>
      </c>
      <c r="I159" s="141"/>
    </row>
    <row r="160" spans="1:9" ht="13.5" thickBot="1">
      <c r="A160" s="26"/>
      <c r="B160" s="148" t="s">
        <v>19</v>
      </c>
      <c r="C160" s="149"/>
      <c r="D160" s="17"/>
      <c r="E160" s="18"/>
      <c r="F160" s="19"/>
      <c r="G160" s="19"/>
      <c r="H160" s="140">
        <f t="shared" si="83"/>
        <v>0</v>
      </c>
      <c r="I160" s="141"/>
    </row>
    <row r="161" spans="1:9" ht="13.5" thickBot="1">
      <c r="A161" s="27" t="s">
        <v>50</v>
      </c>
      <c r="B161" s="142" t="s">
        <v>32</v>
      </c>
      <c r="C161" s="143"/>
      <c r="D161" s="23"/>
      <c r="E161" s="21"/>
      <c r="F161" s="22"/>
      <c r="G161" s="25" t="str">
        <f>"Sous-total"&amp;" "&amp;A161&amp;"="</f>
        <v>Sous-total 8.2d=</v>
      </c>
      <c r="H161" s="136">
        <f t="shared" ref="H161" si="84">H162+H163</f>
        <v>0</v>
      </c>
      <c r="I161" s="137"/>
    </row>
    <row r="162" spans="1:9" ht="13.5" thickBot="1">
      <c r="A162" s="26"/>
      <c r="B162" s="138" t="s">
        <v>20</v>
      </c>
      <c r="C162" s="139"/>
      <c r="D162" s="14"/>
      <c r="E162" s="15"/>
      <c r="F162" s="16"/>
      <c r="G162" s="16"/>
      <c r="H162" s="140">
        <f t="shared" ref="H162:H163" si="85">D162*E162+G162+F162</f>
        <v>0</v>
      </c>
      <c r="I162" s="141"/>
    </row>
    <row r="163" spans="1:9" ht="13.5" thickBot="1">
      <c r="A163" s="26"/>
      <c r="B163" s="148" t="s">
        <v>19</v>
      </c>
      <c r="C163" s="149"/>
      <c r="D163" s="17"/>
      <c r="E163" s="18"/>
      <c r="F163" s="19"/>
      <c r="G163" s="19"/>
      <c r="H163" s="140">
        <f t="shared" si="85"/>
        <v>0</v>
      </c>
      <c r="I163" s="141"/>
    </row>
    <row r="164" spans="1:9" ht="13.5" thickBot="1">
      <c r="A164" s="27" t="s">
        <v>51</v>
      </c>
      <c r="B164" s="142" t="s">
        <v>31</v>
      </c>
      <c r="C164" s="143"/>
      <c r="D164" s="20"/>
      <c r="E164" s="21"/>
      <c r="F164" s="22"/>
      <c r="G164" s="25" t="str">
        <f>"Sous-total"&amp;" "&amp;A164&amp;"="</f>
        <v>Sous-total 8.2e=</v>
      </c>
      <c r="H164" s="136">
        <f t="shared" ref="H164" si="86">H165+H166</f>
        <v>0</v>
      </c>
      <c r="I164" s="137"/>
    </row>
    <row r="165" spans="1:9" ht="13.5" thickBot="1">
      <c r="A165" s="26"/>
      <c r="B165" s="138" t="s">
        <v>20</v>
      </c>
      <c r="C165" s="139"/>
      <c r="D165" s="14"/>
      <c r="E165" s="15"/>
      <c r="F165" s="16"/>
      <c r="G165" s="16"/>
      <c r="H165" s="140">
        <f t="shared" ref="H165:H166" si="87">D165*E165+G165+F165</f>
        <v>0</v>
      </c>
      <c r="I165" s="141"/>
    </row>
    <row r="166" spans="1:9" ht="13.5" thickBot="1">
      <c r="A166" s="26"/>
      <c r="B166" s="148" t="s">
        <v>42</v>
      </c>
      <c r="C166" s="149"/>
      <c r="D166" s="17"/>
      <c r="E166" s="18"/>
      <c r="F166" s="19"/>
      <c r="G166" s="19"/>
      <c r="H166" s="140">
        <f t="shared" si="87"/>
        <v>0</v>
      </c>
      <c r="I166" s="141"/>
    </row>
    <row r="167" spans="1:9" ht="13.5" thickBot="1">
      <c r="A167" s="27" t="s">
        <v>52</v>
      </c>
      <c r="B167" s="142" t="s">
        <v>67</v>
      </c>
      <c r="C167" s="143"/>
      <c r="D167" s="20"/>
      <c r="E167" s="21"/>
      <c r="F167" s="22"/>
      <c r="G167" s="25" t="str">
        <f>"Sous-total"&amp;" "&amp;A167&amp;"="</f>
        <v>Sous-total 8.2f=</v>
      </c>
      <c r="H167" s="136">
        <f t="shared" ref="H167" si="88">H168+H169</f>
        <v>0</v>
      </c>
      <c r="I167" s="137"/>
    </row>
    <row r="168" spans="1:9" ht="13.5" thickBot="1">
      <c r="A168" s="26"/>
      <c r="B168" s="138" t="s">
        <v>20</v>
      </c>
      <c r="C168" s="139"/>
      <c r="D168" s="14"/>
      <c r="E168" s="15"/>
      <c r="F168" s="16"/>
      <c r="G168" s="16"/>
      <c r="H168" s="140">
        <f t="shared" ref="H168:H169" si="89">D168*E168+G168+F168</f>
        <v>0</v>
      </c>
      <c r="I168" s="141"/>
    </row>
    <row r="169" spans="1:9" ht="13.5" thickBot="1">
      <c r="A169" s="26"/>
      <c r="B169" s="148" t="s">
        <v>19</v>
      </c>
      <c r="C169" s="149"/>
      <c r="D169" s="17"/>
      <c r="E169" s="18"/>
      <c r="F169" s="19"/>
      <c r="G169" s="19"/>
      <c r="H169" s="140">
        <f t="shared" si="89"/>
        <v>0</v>
      </c>
      <c r="I169" s="141"/>
    </row>
    <row r="170" spans="1:9" ht="13.5" thickBot="1">
      <c r="A170" s="27" t="s">
        <v>53</v>
      </c>
      <c r="B170" s="142" t="s">
        <v>30</v>
      </c>
      <c r="C170" s="143"/>
      <c r="D170" s="20"/>
      <c r="E170" s="21"/>
      <c r="F170" s="22"/>
      <c r="G170" s="25" t="str">
        <f>"Sous-total"&amp;" "&amp;A170&amp;"="</f>
        <v>Sous-total 8.2g=</v>
      </c>
      <c r="H170" s="136">
        <f t="shared" ref="H170" si="90">H171+H172</f>
        <v>0</v>
      </c>
      <c r="I170" s="137"/>
    </row>
    <row r="171" spans="1:9" ht="13.5" thickBot="1">
      <c r="A171" s="26"/>
      <c r="B171" s="138" t="s">
        <v>20</v>
      </c>
      <c r="C171" s="139"/>
      <c r="D171" s="14"/>
      <c r="E171" s="15"/>
      <c r="F171" s="16"/>
      <c r="G171" s="16"/>
      <c r="H171" s="140">
        <f t="shared" ref="H171:H172" si="91">D171*E171+G171+F171</f>
        <v>0</v>
      </c>
      <c r="I171" s="141"/>
    </row>
    <row r="172" spans="1:9" ht="13.5" thickBot="1">
      <c r="A172" s="26"/>
      <c r="B172" s="148" t="s">
        <v>19</v>
      </c>
      <c r="C172" s="149"/>
      <c r="D172" s="17"/>
      <c r="E172" s="18"/>
      <c r="F172" s="19"/>
      <c r="G172" s="19"/>
      <c r="H172" s="140">
        <f t="shared" si="91"/>
        <v>0</v>
      </c>
      <c r="I172" s="141"/>
    </row>
    <row r="173" spans="1:9" ht="13.5" thickBot="1">
      <c r="A173" s="27" t="s">
        <v>54</v>
      </c>
      <c r="B173" s="142" t="s">
        <v>41</v>
      </c>
      <c r="C173" s="143"/>
      <c r="D173" s="20"/>
      <c r="E173" s="21"/>
      <c r="F173" s="22"/>
      <c r="G173" s="25" t="str">
        <f>"Sous-total"&amp;" "&amp;A173&amp;"="</f>
        <v>Sous-total 8.2h=</v>
      </c>
      <c r="H173" s="136">
        <f t="shared" ref="H173" si="92">H174+H175</f>
        <v>0</v>
      </c>
      <c r="I173" s="137"/>
    </row>
    <row r="174" spans="1:9" ht="13.5" thickBot="1">
      <c r="A174" s="26"/>
      <c r="B174" s="138" t="s">
        <v>20</v>
      </c>
      <c r="C174" s="139"/>
      <c r="D174" s="14"/>
      <c r="E174" s="15"/>
      <c r="F174" s="16"/>
      <c r="G174" s="16"/>
      <c r="H174" s="140">
        <f t="shared" ref="H174:H175" si="93">D174*E174+G174+F174</f>
        <v>0</v>
      </c>
      <c r="I174" s="141"/>
    </row>
    <row r="175" spans="1:9" ht="13.5" thickBot="1">
      <c r="A175" s="26"/>
      <c r="B175" s="148" t="s">
        <v>19</v>
      </c>
      <c r="C175" s="149"/>
      <c r="D175" s="17"/>
      <c r="E175" s="18"/>
      <c r="F175" s="19"/>
      <c r="G175" s="19"/>
      <c r="H175" s="140">
        <f t="shared" si="93"/>
        <v>0</v>
      </c>
      <c r="I175" s="141"/>
    </row>
    <row r="176" spans="1:9" ht="20.5" thickBot="1">
      <c r="A176" s="170" t="s">
        <v>21</v>
      </c>
      <c r="B176" s="171"/>
      <c r="C176" s="171"/>
      <c r="D176" s="171"/>
      <c r="E176" s="171"/>
      <c r="F176" s="171"/>
      <c r="G176" s="171"/>
      <c r="H176" s="171"/>
      <c r="I176" s="172"/>
    </row>
    <row r="177" spans="1:9" ht="13.5" thickBot="1">
      <c r="A177" s="29">
        <v>3</v>
      </c>
      <c r="B177" s="154" t="s">
        <v>46</v>
      </c>
      <c r="C177" s="155"/>
      <c r="D177" s="20"/>
      <c r="E177" s="22"/>
      <c r="F177" s="22"/>
      <c r="G177" s="25" t="str">
        <f>"Sous-total"&amp;" "&amp;A177&amp;"="</f>
        <v>Sous-total 3=</v>
      </c>
      <c r="H177" s="136">
        <f t="shared" ref="H177" si="94">H178+H179</f>
        <v>0</v>
      </c>
      <c r="I177" s="137"/>
    </row>
    <row r="178" spans="1:9" ht="13.5" thickBot="1">
      <c r="A178" s="28"/>
      <c r="B178" s="144" t="s">
        <v>20</v>
      </c>
      <c r="C178" s="145"/>
      <c r="D178" s="14"/>
      <c r="E178" s="15"/>
      <c r="F178" s="16"/>
      <c r="G178" s="16"/>
      <c r="H178" s="146">
        <f t="shared" ref="H178:H179" si="95">D178*E178+G178+F178</f>
        <v>0</v>
      </c>
      <c r="I178" s="147"/>
    </row>
    <row r="179" spans="1:9" ht="13.5" thickBot="1">
      <c r="A179" s="28"/>
      <c r="B179" s="160" t="s">
        <v>19</v>
      </c>
      <c r="C179" s="164"/>
      <c r="D179" s="17"/>
      <c r="E179" s="18"/>
      <c r="F179" s="19"/>
      <c r="G179" s="19"/>
      <c r="H179" s="146">
        <f t="shared" si="95"/>
        <v>0</v>
      </c>
      <c r="I179" s="147"/>
    </row>
    <row r="180" spans="1:9" ht="20.5" thickBot="1">
      <c r="A180" s="170" t="s">
        <v>29</v>
      </c>
      <c r="B180" s="171"/>
      <c r="C180" s="171"/>
      <c r="D180" s="171"/>
      <c r="E180" s="171"/>
      <c r="F180" s="171"/>
      <c r="G180" s="171"/>
      <c r="H180" s="171"/>
      <c r="I180" s="172"/>
    </row>
    <row r="181" spans="1:9" ht="13.5" thickBot="1">
      <c r="A181" s="27" t="s">
        <v>55</v>
      </c>
      <c r="B181" s="154" t="s">
        <v>73</v>
      </c>
      <c r="C181" s="155"/>
      <c r="D181" s="20"/>
      <c r="E181" s="22"/>
      <c r="F181" s="22"/>
      <c r="G181" s="25" t="str">
        <f>"Sous-total"&amp;" "&amp;A181&amp;"="</f>
        <v>Sous-total 8.4a=</v>
      </c>
      <c r="H181" s="136">
        <f t="shared" ref="H181" si="96">H182+H183</f>
        <v>0</v>
      </c>
      <c r="I181" s="137"/>
    </row>
    <row r="182" spans="1:9" ht="13.5" thickBot="1">
      <c r="A182" s="28"/>
      <c r="B182" s="144" t="s">
        <v>20</v>
      </c>
      <c r="C182" s="145"/>
      <c r="D182" s="14"/>
      <c r="E182" s="15"/>
      <c r="F182" s="16"/>
      <c r="G182" s="16"/>
      <c r="H182" s="146">
        <f t="shared" ref="H182:H183" si="97">D182*E182+G182+F182</f>
        <v>0</v>
      </c>
      <c r="I182" s="147"/>
    </row>
    <row r="183" spans="1:9" ht="13.5" thickBot="1">
      <c r="A183" s="28"/>
      <c r="B183" s="160" t="s">
        <v>19</v>
      </c>
      <c r="C183" s="164"/>
      <c r="D183" s="17"/>
      <c r="E183" s="18"/>
      <c r="F183" s="19"/>
      <c r="G183" s="19"/>
      <c r="H183" s="146">
        <f t="shared" si="97"/>
        <v>0</v>
      </c>
      <c r="I183" s="147"/>
    </row>
    <row r="184" spans="1:9" ht="13.5" thickBot="1">
      <c r="A184" s="27" t="s">
        <v>56</v>
      </c>
      <c r="B184" s="142" t="s">
        <v>28</v>
      </c>
      <c r="C184" s="143"/>
      <c r="D184" s="20"/>
      <c r="E184" s="21"/>
      <c r="F184" s="22"/>
      <c r="G184" s="25" t="str">
        <f>"Sous-total"&amp;" "&amp;A184&amp;"="</f>
        <v>Sous-total 8.4b=</v>
      </c>
      <c r="H184" s="136">
        <f t="shared" ref="H184" si="98">H185+H186</f>
        <v>0</v>
      </c>
      <c r="I184" s="137"/>
    </row>
    <row r="185" spans="1:9" ht="13.5" thickBot="1">
      <c r="A185" s="28"/>
      <c r="B185" s="173" t="s">
        <v>20</v>
      </c>
      <c r="C185" s="174"/>
      <c r="D185" s="14"/>
      <c r="E185" s="15"/>
      <c r="F185" s="16"/>
      <c r="G185" s="16"/>
      <c r="H185" s="146">
        <f t="shared" ref="H185:H186" si="99">D185*E185+G185+F185</f>
        <v>0</v>
      </c>
      <c r="I185" s="147"/>
    </row>
    <row r="186" spans="1:9" ht="13.5" thickBot="1">
      <c r="A186" s="28"/>
      <c r="B186" s="160" t="s">
        <v>19</v>
      </c>
      <c r="C186" s="161"/>
      <c r="D186" s="17"/>
      <c r="E186" s="18"/>
      <c r="F186" s="19"/>
      <c r="G186" s="19"/>
      <c r="H186" s="146">
        <f t="shared" si="99"/>
        <v>0</v>
      </c>
      <c r="I186" s="147"/>
    </row>
    <row r="187" spans="1:9" ht="13.5" thickBot="1">
      <c r="A187" s="27" t="s">
        <v>57</v>
      </c>
      <c r="B187" s="162" t="s">
        <v>27</v>
      </c>
      <c r="C187" s="163"/>
      <c r="D187" s="20"/>
      <c r="E187" s="21"/>
      <c r="F187" s="22"/>
      <c r="G187" s="25" t="str">
        <f>"Sous-total"&amp;" "&amp;A187&amp;"="</f>
        <v>Sous-total 8.4c=</v>
      </c>
      <c r="H187" s="136">
        <f t="shared" ref="H187" si="100">H188+H189</f>
        <v>0</v>
      </c>
      <c r="I187" s="137"/>
    </row>
    <row r="188" spans="1:9" ht="13.5" thickBot="1">
      <c r="A188" s="28"/>
      <c r="B188" s="144" t="s">
        <v>20</v>
      </c>
      <c r="C188" s="145"/>
      <c r="D188" s="14"/>
      <c r="E188" s="15"/>
      <c r="F188" s="16"/>
      <c r="G188" s="16"/>
      <c r="H188" s="146">
        <f t="shared" ref="H188:H189" si="101">D188*E188+G188+F188</f>
        <v>0</v>
      </c>
      <c r="I188" s="147"/>
    </row>
    <row r="189" spans="1:9" ht="13.5" thickBot="1">
      <c r="A189" s="28"/>
      <c r="B189" s="166" t="s">
        <v>19</v>
      </c>
      <c r="C189" s="167"/>
      <c r="D189" s="17"/>
      <c r="E189" s="18"/>
      <c r="F189" s="19"/>
      <c r="G189" s="19"/>
      <c r="H189" s="146">
        <f t="shared" si="101"/>
        <v>0</v>
      </c>
      <c r="I189" s="147"/>
    </row>
    <row r="190" spans="1:9" ht="13.5" thickBot="1">
      <c r="A190" s="27" t="s">
        <v>58</v>
      </c>
      <c r="B190" s="142" t="s">
        <v>26</v>
      </c>
      <c r="C190" s="143"/>
      <c r="D190" s="23"/>
      <c r="E190" s="21"/>
      <c r="F190" s="22"/>
      <c r="G190" s="25" t="str">
        <f>"Sous-total"&amp;" "&amp;A190&amp;"="</f>
        <v>Sous-total 8.4d=</v>
      </c>
      <c r="H190" s="136">
        <f t="shared" ref="H190" si="102">H191+H192</f>
        <v>0</v>
      </c>
      <c r="I190" s="137"/>
    </row>
    <row r="191" spans="1:9" ht="13.5" thickBot="1">
      <c r="A191" s="28"/>
      <c r="B191" s="144" t="s">
        <v>20</v>
      </c>
      <c r="C191" s="145"/>
      <c r="D191" s="14"/>
      <c r="E191" s="15"/>
      <c r="F191" s="16"/>
      <c r="G191" s="16"/>
      <c r="H191" s="146">
        <f t="shared" ref="H191:H192" si="103">D191*E191+G191+F191</f>
        <v>0</v>
      </c>
      <c r="I191" s="147"/>
    </row>
    <row r="192" spans="1:9" ht="13.5" thickBot="1">
      <c r="A192" s="28"/>
      <c r="B192" s="166" t="s">
        <v>19</v>
      </c>
      <c r="C192" s="167"/>
      <c r="D192" s="17"/>
      <c r="E192" s="18"/>
      <c r="F192" s="19"/>
      <c r="G192" s="19"/>
      <c r="H192" s="146">
        <f t="shared" si="103"/>
        <v>0</v>
      </c>
      <c r="I192" s="147"/>
    </row>
    <row r="193" spans="1:9" ht="13.5" thickBot="1">
      <c r="A193" s="27" t="s">
        <v>59</v>
      </c>
      <c r="B193" s="142" t="s">
        <v>25</v>
      </c>
      <c r="C193" s="143"/>
      <c r="D193" s="20"/>
      <c r="E193" s="21"/>
      <c r="F193" s="22"/>
      <c r="G193" s="25" t="str">
        <f>"Sous-total"&amp;" "&amp;A193&amp;"="</f>
        <v>Sous-total 8.4e=</v>
      </c>
      <c r="H193" s="136">
        <f t="shared" ref="H193" si="104">H194+H195</f>
        <v>0</v>
      </c>
      <c r="I193" s="137"/>
    </row>
    <row r="194" spans="1:9" ht="13.5" thickBot="1">
      <c r="A194" s="28"/>
      <c r="B194" s="144" t="s">
        <v>20</v>
      </c>
      <c r="C194" s="145"/>
      <c r="D194" s="14"/>
      <c r="E194" s="15"/>
      <c r="F194" s="16"/>
      <c r="G194" s="16"/>
      <c r="H194" s="146">
        <f t="shared" ref="H194:H195" si="105">D194*E194+G194+F194</f>
        <v>0</v>
      </c>
      <c r="I194" s="147"/>
    </row>
    <row r="195" spans="1:9" ht="13.5" thickBot="1">
      <c r="A195" s="28"/>
      <c r="B195" s="166" t="s">
        <v>24</v>
      </c>
      <c r="C195" s="167"/>
      <c r="D195" s="17"/>
      <c r="E195" s="18"/>
      <c r="F195" s="19"/>
      <c r="G195" s="19"/>
      <c r="H195" s="146">
        <f t="shared" si="105"/>
        <v>0</v>
      </c>
      <c r="I195" s="147"/>
    </row>
    <row r="196" spans="1:9" ht="20.5" thickBot="1">
      <c r="A196" s="170" t="s">
        <v>37</v>
      </c>
      <c r="B196" s="171"/>
      <c r="C196" s="171"/>
      <c r="D196" s="171"/>
      <c r="E196" s="171"/>
      <c r="F196" s="171"/>
      <c r="G196" s="171"/>
      <c r="H196" s="171"/>
      <c r="I196" s="172"/>
    </row>
    <row r="197" spans="1:9" ht="13.5" thickBot="1">
      <c r="A197" s="27" t="s">
        <v>60</v>
      </c>
      <c r="B197" s="154" t="s">
        <v>72</v>
      </c>
      <c r="C197" s="155"/>
      <c r="D197" s="20"/>
      <c r="E197" s="22"/>
      <c r="F197" s="22"/>
      <c r="G197" s="25" t="str">
        <f>"Sous-total"&amp;" "&amp;A197&amp;"="</f>
        <v>Sous-total 8.5a=</v>
      </c>
      <c r="H197" s="136">
        <f t="shared" ref="H197" si="106">H198+H199</f>
        <v>0</v>
      </c>
      <c r="I197" s="137"/>
    </row>
    <row r="198" spans="1:9" ht="13.5" thickBot="1">
      <c r="A198" s="26"/>
      <c r="B198" s="138" t="s">
        <v>20</v>
      </c>
      <c r="C198" s="139"/>
      <c r="D198" s="14"/>
      <c r="E198" s="15"/>
      <c r="F198" s="16"/>
      <c r="G198" s="16"/>
      <c r="H198" s="140">
        <f t="shared" ref="H198:H199" si="107">D198*E198+G198+F198</f>
        <v>0</v>
      </c>
      <c r="I198" s="141"/>
    </row>
    <row r="199" spans="1:9" ht="13.5" thickBot="1">
      <c r="A199" s="26"/>
      <c r="B199" s="158" t="s">
        <v>19</v>
      </c>
      <c r="C199" s="165"/>
      <c r="D199" s="17"/>
      <c r="E199" s="18"/>
      <c r="F199" s="19"/>
      <c r="G199" s="19"/>
      <c r="H199" s="140">
        <f t="shared" si="107"/>
        <v>0</v>
      </c>
      <c r="I199" s="141"/>
    </row>
    <row r="200" spans="1:9" ht="13.5" thickBot="1">
      <c r="A200" s="27" t="s">
        <v>61</v>
      </c>
      <c r="B200" s="142" t="s">
        <v>38</v>
      </c>
      <c r="C200" s="143"/>
      <c r="D200" s="20"/>
      <c r="E200" s="21"/>
      <c r="F200" s="22"/>
      <c r="G200" s="25" t="str">
        <f>"Sous-total"&amp;" "&amp;A200&amp;"="</f>
        <v>Sous-total 8.5b=</v>
      </c>
      <c r="H200" s="136">
        <f t="shared" ref="H200" si="108">H201+H202</f>
        <v>0</v>
      </c>
      <c r="I200" s="137"/>
    </row>
    <row r="201" spans="1:9" ht="13.5" thickBot="1">
      <c r="A201" s="26"/>
      <c r="B201" s="156" t="s">
        <v>20</v>
      </c>
      <c r="C201" s="157"/>
      <c r="D201" s="14"/>
      <c r="E201" s="15"/>
      <c r="F201" s="16"/>
      <c r="G201" s="16"/>
      <c r="H201" s="140">
        <f t="shared" ref="H201:H202" si="109">D201*E201+G201+F201</f>
        <v>0</v>
      </c>
      <c r="I201" s="141"/>
    </row>
    <row r="202" spans="1:9" ht="13.5" thickBot="1">
      <c r="A202" s="26"/>
      <c r="B202" s="158" t="s">
        <v>19</v>
      </c>
      <c r="C202" s="159"/>
      <c r="D202" s="17"/>
      <c r="E202" s="18"/>
      <c r="F202" s="19"/>
      <c r="G202" s="19"/>
      <c r="H202" s="140">
        <f t="shared" si="109"/>
        <v>0</v>
      </c>
      <c r="I202" s="141"/>
    </row>
    <row r="203" spans="1:9" ht="13.5" thickBot="1">
      <c r="A203" s="27" t="s">
        <v>62</v>
      </c>
      <c r="B203" s="162" t="s">
        <v>39</v>
      </c>
      <c r="C203" s="163"/>
      <c r="D203" s="20"/>
      <c r="E203" s="21"/>
      <c r="F203" s="22"/>
      <c r="G203" s="25" t="str">
        <f>"Sous-total"&amp;" "&amp;A203&amp;"="</f>
        <v>Sous-total 8.5c=</v>
      </c>
      <c r="H203" s="136">
        <f t="shared" ref="H203" si="110">H204+H205</f>
        <v>0</v>
      </c>
      <c r="I203" s="137"/>
    </row>
    <row r="204" spans="1:9" ht="13.5" thickBot="1">
      <c r="A204" s="26"/>
      <c r="B204" s="138" t="s">
        <v>20</v>
      </c>
      <c r="C204" s="139"/>
      <c r="D204" s="14"/>
      <c r="E204" s="15"/>
      <c r="F204" s="16"/>
      <c r="G204" s="16"/>
      <c r="H204" s="140">
        <f t="shared" ref="H204:H205" si="111">D204*E204+G204+F204</f>
        <v>0</v>
      </c>
      <c r="I204" s="141"/>
    </row>
    <row r="205" spans="1:9" ht="13.5" thickBot="1">
      <c r="A205" s="26"/>
      <c r="B205" s="148" t="s">
        <v>19</v>
      </c>
      <c r="C205" s="149"/>
      <c r="D205" s="17"/>
      <c r="E205" s="18"/>
      <c r="F205" s="19"/>
      <c r="G205" s="19"/>
      <c r="H205" s="140">
        <f t="shared" si="111"/>
        <v>0</v>
      </c>
      <c r="I205" s="141"/>
    </row>
    <row r="206" spans="1:9" ht="13.5" thickBot="1">
      <c r="A206" s="27" t="s">
        <v>63</v>
      </c>
      <c r="B206" s="142" t="s">
        <v>44</v>
      </c>
      <c r="C206" s="143"/>
      <c r="D206" s="23"/>
      <c r="E206" s="21"/>
      <c r="F206" s="22"/>
      <c r="G206" s="25" t="str">
        <f>"Sous-total"&amp;" "&amp;A206&amp;"="</f>
        <v>Sous-total 8.5d=</v>
      </c>
      <c r="H206" s="136">
        <f t="shared" ref="H206" si="112">H207+H208</f>
        <v>0</v>
      </c>
      <c r="I206" s="137"/>
    </row>
    <row r="207" spans="1:9" ht="13.5" thickBot="1">
      <c r="A207" s="26"/>
      <c r="B207" s="138" t="s">
        <v>20</v>
      </c>
      <c r="C207" s="139"/>
      <c r="D207" s="14"/>
      <c r="E207" s="15"/>
      <c r="F207" s="16"/>
      <c r="G207" s="16"/>
      <c r="H207" s="140">
        <f t="shared" ref="H207:H208" si="113">D207*E207+G207+F207</f>
        <v>0</v>
      </c>
      <c r="I207" s="141"/>
    </row>
    <row r="208" spans="1:9" ht="13.5" thickBot="1">
      <c r="A208" s="26"/>
      <c r="B208" s="148" t="s">
        <v>19</v>
      </c>
      <c r="C208" s="149"/>
      <c r="D208" s="17"/>
      <c r="E208" s="18"/>
      <c r="F208" s="19"/>
      <c r="G208" s="19"/>
      <c r="H208" s="140">
        <f t="shared" si="113"/>
        <v>0</v>
      </c>
      <c r="I208" s="141"/>
    </row>
    <row r="209" spans="1:9" ht="13.5" thickBot="1">
      <c r="A209" s="27" t="s">
        <v>64</v>
      </c>
      <c r="B209" s="142" t="s">
        <v>45</v>
      </c>
      <c r="C209" s="143"/>
      <c r="D209" s="23"/>
      <c r="E209" s="21"/>
      <c r="F209" s="22"/>
      <c r="G209" s="25" t="str">
        <f>"Sous-total"&amp;" "&amp;A209&amp;"="</f>
        <v>Sous-total 8.5e=</v>
      </c>
      <c r="H209" s="136">
        <f t="shared" ref="H209" si="114">H210+H211</f>
        <v>0</v>
      </c>
      <c r="I209" s="137"/>
    </row>
    <row r="210" spans="1:9" ht="13.5" thickBot="1">
      <c r="A210" s="26"/>
      <c r="B210" s="138" t="s">
        <v>20</v>
      </c>
      <c r="C210" s="139"/>
      <c r="D210" s="14"/>
      <c r="E210" s="15"/>
      <c r="F210" s="16"/>
      <c r="G210" s="16"/>
      <c r="H210" s="140">
        <f t="shared" ref="H210:H211" si="115">D210*E210+G210+F210</f>
        <v>0</v>
      </c>
      <c r="I210" s="141"/>
    </row>
    <row r="211" spans="1:9" ht="13.5" thickBot="1">
      <c r="A211" s="26"/>
      <c r="B211" s="148" t="s">
        <v>19</v>
      </c>
      <c r="C211" s="149"/>
      <c r="D211" s="17"/>
      <c r="E211" s="18"/>
      <c r="F211" s="19"/>
      <c r="G211" s="19"/>
      <c r="H211" s="140">
        <f t="shared" si="115"/>
        <v>0</v>
      </c>
      <c r="I211" s="141"/>
    </row>
    <row r="212" spans="1:9" ht="13.5" thickBot="1">
      <c r="A212" s="27" t="s">
        <v>65</v>
      </c>
      <c r="B212" s="142" t="s">
        <v>40</v>
      </c>
      <c r="C212" s="143"/>
      <c r="D212" s="23"/>
      <c r="E212" s="21"/>
      <c r="F212" s="22"/>
      <c r="G212" s="25" t="str">
        <f>"Sous-total"&amp;" "&amp;A212&amp;"="</f>
        <v>Sous-total 8.5f=</v>
      </c>
      <c r="H212" s="136">
        <f t="shared" ref="H212" si="116">H213+H214</f>
        <v>0</v>
      </c>
      <c r="I212" s="137"/>
    </row>
    <row r="213" spans="1:9" ht="13.5" thickBot="1">
      <c r="A213" s="26"/>
      <c r="B213" s="138" t="s">
        <v>20</v>
      </c>
      <c r="C213" s="139"/>
      <c r="D213" s="14"/>
      <c r="E213" s="15"/>
      <c r="F213" s="16"/>
      <c r="G213" s="16"/>
      <c r="H213" s="140">
        <f t="shared" ref="H213:H214" si="117">D213*E213+G213+F213</f>
        <v>0</v>
      </c>
      <c r="I213" s="141"/>
    </row>
    <row r="214" spans="1:9" ht="13.5" thickBot="1">
      <c r="A214" s="26"/>
      <c r="B214" s="148" t="s">
        <v>19</v>
      </c>
      <c r="C214" s="149"/>
      <c r="D214" s="17"/>
      <c r="E214" s="18"/>
      <c r="F214" s="19"/>
      <c r="G214" s="19"/>
      <c r="H214" s="140">
        <f t="shared" si="117"/>
        <v>0</v>
      </c>
      <c r="I214" s="141"/>
    </row>
    <row r="215" spans="1:9" ht="13.5" thickBot="1">
      <c r="A215" s="27" t="s">
        <v>66</v>
      </c>
      <c r="B215" s="142" t="s">
        <v>43</v>
      </c>
      <c r="C215" s="143"/>
      <c r="D215" s="20"/>
      <c r="E215" s="21"/>
      <c r="F215" s="22"/>
      <c r="G215" s="25" t="str">
        <f>"Sous-total"&amp;" "&amp;A215&amp;"="</f>
        <v>Sous-total 8.5g=</v>
      </c>
      <c r="H215" s="136">
        <f t="shared" ref="H215" si="118">H216+H217</f>
        <v>0</v>
      </c>
      <c r="I215" s="137"/>
    </row>
    <row r="216" spans="1:9" ht="13.5" thickBot="1">
      <c r="A216" s="26"/>
      <c r="B216" s="138" t="s">
        <v>20</v>
      </c>
      <c r="C216" s="139"/>
      <c r="D216" s="14"/>
      <c r="E216" s="15"/>
      <c r="F216" s="16"/>
      <c r="G216" s="16"/>
      <c r="H216" s="140">
        <f t="shared" ref="H216:H217" si="119">D216*E216+G216+F216</f>
        <v>0</v>
      </c>
      <c r="I216" s="141"/>
    </row>
    <row r="217" spans="1:9" ht="13.5" thickBot="1">
      <c r="A217" s="26"/>
      <c r="B217" s="148" t="s">
        <v>19</v>
      </c>
      <c r="C217" s="149"/>
      <c r="D217" s="17"/>
      <c r="E217" s="18"/>
      <c r="F217" s="19"/>
      <c r="G217" s="19"/>
      <c r="H217" s="140">
        <f t="shared" si="119"/>
        <v>0</v>
      </c>
      <c r="I217" s="141"/>
    </row>
    <row r="218" spans="1:9" ht="15.5">
      <c r="A218" s="150" t="s">
        <v>18</v>
      </c>
      <c r="B218" s="151"/>
      <c r="C218" s="152"/>
      <c r="D218" s="153">
        <f>H197+H200+H203+H206+H209+H212+H215+H193+H190+H187+H184+H181+H177+H173+H170+H167+H164+H161+H158+H155+H152</f>
        <v>0</v>
      </c>
      <c r="E218" s="151"/>
      <c r="F218" s="151"/>
      <c r="G218" s="151"/>
      <c r="H218" s="151"/>
      <c r="I218" s="152"/>
    </row>
    <row r="219" spans="1:9" ht="15.5">
      <c r="A219" s="55"/>
      <c r="B219" s="55"/>
      <c r="C219" s="55"/>
      <c r="D219" s="56"/>
      <c r="E219" s="55"/>
      <c r="F219" s="55"/>
      <c r="G219" s="55"/>
      <c r="H219" s="55"/>
      <c r="I219" s="55"/>
    </row>
    <row r="220" spans="1:9" ht="15.5">
      <c r="A220" s="55"/>
      <c r="B220" s="55"/>
      <c r="C220" s="55"/>
      <c r="D220" s="56"/>
      <c r="E220" s="55"/>
      <c r="F220" s="55"/>
      <c r="G220" s="55"/>
      <c r="H220" s="55"/>
      <c r="I220" s="55"/>
    </row>
    <row r="221" spans="1:9" ht="15.5">
      <c r="A221" s="55"/>
      <c r="B221" s="55"/>
      <c r="C221" s="55"/>
      <c r="D221" s="56"/>
      <c r="E221" s="55"/>
      <c r="F221" s="55"/>
      <c r="G221" s="55"/>
      <c r="H221" s="55"/>
      <c r="I221" s="55"/>
    </row>
    <row r="222" spans="1:9" ht="29.25" customHeight="1" thickBot="1">
      <c r="A222" s="196" t="s">
        <v>83</v>
      </c>
      <c r="B222" s="197"/>
      <c r="C222" s="197"/>
      <c r="D222" s="197"/>
      <c r="E222" s="197"/>
      <c r="F222" s="197"/>
      <c r="G222" s="197"/>
      <c r="H222" s="197"/>
      <c r="I222" s="198"/>
    </row>
    <row r="223" spans="1:9" ht="13">
      <c r="A223" s="199"/>
      <c r="B223" s="201"/>
      <c r="C223" s="201"/>
      <c r="D223" s="203" t="s">
        <v>17</v>
      </c>
      <c r="E223" s="203"/>
      <c r="F223" s="30"/>
      <c r="G223" s="203" t="s">
        <v>16</v>
      </c>
      <c r="H223" s="203" t="s">
        <v>15</v>
      </c>
      <c r="I223" s="205"/>
    </row>
    <row r="224" spans="1:9" ht="13">
      <c r="A224" s="199"/>
      <c r="B224" s="201"/>
      <c r="C224" s="201"/>
      <c r="D224" s="203" t="s">
        <v>14</v>
      </c>
      <c r="E224" s="203"/>
      <c r="F224" s="30"/>
      <c r="G224" s="203"/>
      <c r="H224" s="203"/>
      <c r="I224" s="205"/>
    </row>
    <row r="225" spans="1:9">
      <c r="A225" s="199"/>
      <c r="B225" s="201"/>
      <c r="C225" s="201"/>
      <c r="D225" s="33" t="s">
        <v>13</v>
      </c>
      <c r="E225" s="31" t="s">
        <v>12</v>
      </c>
      <c r="F225" s="31"/>
      <c r="G225" s="203"/>
      <c r="H225" s="203"/>
      <c r="I225" s="205"/>
    </row>
    <row r="226" spans="1:9" ht="13" thickBot="1">
      <c r="A226" s="200"/>
      <c r="B226" s="202"/>
      <c r="C226" s="202"/>
      <c r="D226" s="34" t="s">
        <v>11</v>
      </c>
      <c r="E226" s="32" t="s">
        <v>10</v>
      </c>
      <c r="F226" s="32"/>
      <c r="G226" s="204"/>
      <c r="H226" s="204"/>
      <c r="I226" s="206"/>
    </row>
    <row r="227" spans="1:9" ht="13">
      <c r="A227" s="8"/>
      <c r="B227" s="132" t="s">
        <v>74</v>
      </c>
      <c r="C227" s="133"/>
      <c r="D227" s="46"/>
      <c r="E227" s="47"/>
      <c r="F227" s="48"/>
      <c r="G227" s="49"/>
      <c r="H227" s="177">
        <f t="shared" ref="H227:H234" si="120">D227*E227</f>
        <v>0</v>
      </c>
      <c r="I227" s="178"/>
    </row>
    <row r="228" spans="1:9" ht="13">
      <c r="A228" s="7"/>
      <c r="B228" s="175" t="s">
        <v>9</v>
      </c>
      <c r="C228" s="176"/>
      <c r="D228" s="35"/>
      <c r="E228" s="36"/>
      <c r="F228" s="37"/>
      <c r="G228" s="38"/>
      <c r="H228" s="134">
        <f t="shared" si="120"/>
        <v>0</v>
      </c>
      <c r="I228" s="135"/>
    </row>
    <row r="229" spans="1:9" ht="13">
      <c r="A229" s="7"/>
      <c r="B229" s="175" t="s">
        <v>8</v>
      </c>
      <c r="C229" s="176"/>
      <c r="D229" s="35"/>
      <c r="E229" s="36"/>
      <c r="F229" s="37"/>
      <c r="G229" s="38"/>
      <c r="H229" s="134">
        <f t="shared" si="120"/>
        <v>0</v>
      </c>
      <c r="I229" s="135"/>
    </row>
    <row r="230" spans="1:9" ht="13">
      <c r="A230" s="7"/>
      <c r="B230" s="175" t="s">
        <v>7</v>
      </c>
      <c r="C230" s="176"/>
      <c r="D230" s="35"/>
      <c r="E230" s="36"/>
      <c r="F230" s="37"/>
      <c r="G230" s="38"/>
      <c r="H230" s="134">
        <f t="shared" si="120"/>
        <v>0</v>
      </c>
      <c r="I230" s="135"/>
    </row>
    <row r="231" spans="1:9" ht="13">
      <c r="A231" s="8"/>
      <c r="B231" s="183" t="s">
        <v>6</v>
      </c>
      <c r="C231" s="184"/>
      <c r="D231" s="35"/>
      <c r="E231" s="36"/>
      <c r="F231" s="37"/>
      <c r="G231" s="38"/>
      <c r="H231" s="134">
        <f t="shared" si="120"/>
        <v>0</v>
      </c>
      <c r="I231" s="135"/>
    </row>
    <row r="232" spans="1:9" ht="13">
      <c r="A232" s="8"/>
      <c r="B232" s="183" t="s">
        <v>5</v>
      </c>
      <c r="C232" s="184"/>
      <c r="D232" s="35"/>
      <c r="E232" s="36"/>
      <c r="F232" s="37"/>
      <c r="G232" s="38"/>
      <c r="H232" s="134">
        <f t="shared" si="120"/>
        <v>0</v>
      </c>
      <c r="I232" s="135"/>
    </row>
    <row r="233" spans="1:9" ht="13">
      <c r="A233" s="7"/>
      <c r="B233" s="183" t="s">
        <v>69</v>
      </c>
      <c r="C233" s="184"/>
      <c r="D233" s="39">
        <v>700</v>
      </c>
      <c r="E233" s="36"/>
      <c r="F233" s="37"/>
      <c r="G233" s="38"/>
      <c r="H233" s="134">
        <f t="shared" si="120"/>
        <v>0</v>
      </c>
      <c r="I233" s="135"/>
    </row>
    <row r="234" spans="1:9" ht="13">
      <c r="A234" s="7"/>
      <c r="B234" s="175" t="s">
        <v>4</v>
      </c>
      <c r="C234" s="176"/>
      <c r="D234" s="39"/>
      <c r="E234" s="40"/>
      <c r="F234" s="41"/>
      <c r="G234" s="38"/>
      <c r="H234" s="134">
        <f t="shared" si="120"/>
        <v>0</v>
      </c>
      <c r="I234" s="135"/>
    </row>
    <row r="235" spans="1:9" ht="13.5" thickBot="1">
      <c r="A235" s="6"/>
      <c r="B235" s="179" t="s">
        <v>71</v>
      </c>
      <c r="C235" s="180"/>
      <c r="D235" s="42"/>
      <c r="E235" s="43"/>
      <c r="F235" s="44"/>
      <c r="G235" s="45"/>
      <c r="H235" s="181">
        <f>G235</f>
        <v>0</v>
      </c>
      <c r="I235" s="182"/>
    </row>
    <row r="236" spans="1:9" ht="13.5" thickBot="1">
      <c r="A236" s="185" t="s">
        <v>3</v>
      </c>
      <c r="B236" s="186"/>
      <c r="C236" s="187"/>
      <c r="D236" s="51"/>
      <c r="E236" s="52"/>
      <c r="F236" s="52"/>
      <c r="G236" s="52"/>
      <c r="H236" s="168"/>
      <c r="I236" s="169"/>
    </row>
    <row r="237" spans="1:9" ht="13.5" thickBot="1">
      <c r="A237" s="5"/>
      <c r="B237" s="191" t="s">
        <v>2</v>
      </c>
      <c r="C237" s="192"/>
      <c r="D237" s="12"/>
      <c r="E237" s="54"/>
      <c r="F237" s="13"/>
      <c r="G237" s="53"/>
      <c r="H237" s="193">
        <f>G237</f>
        <v>0</v>
      </c>
      <c r="I237" s="194"/>
    </row>
    <row r="238" spans="1:9" ht="13.5" thickBot="1">
      <c r="A238" s="185" t="s">
        <v>1</v>
      </c>
      <c r="B238" s="186"/>
      <c r="C238" s="187"/>
      <c r="D238" s="195">
        <f>H237</f>
        <v>0</v>
      </c>
      <c r="E238" s="189"/>
      <c r="F238" s="189"/>
      <c r="G238" s="189"/>
      <c r="H238" s="189"/>
      <c r="I238" s="190"/>
    </row>
    <row r="239" spans="1:9" ht="13.5" thickBot="1">
      <c r="A239" s="185" t="s">
        <v>0</v>
      </c>
      <c r="B239" s="186"/>
      <c r="C239" s="187"/>
      <c r="D239" s="188">
        <f>D238+D236+D76</f>
        <v>0</v>
      </c>
      <c r="E239" s="189"/>
      <c r="F239" s="189"/>
      <c r="G239" s="189"/>
      <c r="H239" s="189"/>
      <c r="I239" s="190"/>
    </row>
    <row r="240" spans="1:9">
      <c r="C240" s="50"/>
    </row>
  </sheetData>
  <sheetProtection selectLockedCells="1" pivotTables="0"/>
  <mergeCells count="440">
    <mergeCell ref="A239:C239"/>
    <mergeCell ref="D239:I239"/>
    <mergeCell ref="A236:C236"/>
    <mergeCell ref="H236:I236"/>
    <mergeCell ref="B237:C237"/>
    <mergeCell ref="H237:I237"/>
    <mergeCell ref="A238:C238"/>
    <mergeCell ref="D238:I238"/>
    <mergeCell ref="B233:C233"/>
    <mergeCell ref="H233:I233"/>
    <mergeCell ref="B234:C234"/>
    <mergeCell ref="H234:I234"/>
    <mergeCell ref="B235:C235"/>
    <mergeCell ref="H235:I235"/>
    <mergeCell ref="B230:C230"/>
    <mergeCell ref="H230:I230"/>
    <mergeCell ref="B231:C231"/>
    <mergeCell ref="H231:I231"/>
    <mergeCell ref="B232:C232"/>
    <mergeCell ref="H232:I232"/>
    <mergeCell ref="B227:C227"/>
    <mergeCell ref="H227:I227"/>
    <mergeCell ref="B228:C228"/>
    <mergeCell ref="H228:I228"/>
    <mergeCell ref="B229:C229"/>
    <mergeCell ref="H229:I229"/>
    <mergeCell ref="A222:I222"/>
    <mergeCell ref="A223:A226"/>
    <mergeCell ref="B223:C226"/>
    <mergeCell ref="D223:E223"/>
    <mergeCell ref="G223:G226"/>
    <mergeCell ref="H223:I226"/>
    <mergeCell ref="D224:E224"/>
    <mergeCell ref="B216:C216"/>
    <mergeCell ref="H216:I216"/>
    <mergeCell ref="B217:C217"/>
    <mergeCell ref="H217:I217"/>
    <mergeCell ref="A218:C218"/>
    <mergeCell ref="D218:I218"/>
    <mergeCell ref="B213:C213"/>
    <mergeCell ref="H213:I213"/>
    <mergeCell ref="B214:C214"/>
    <mergeCell ref="H214:I214"/>
    <mergeCell ref="B215:C215"/>
    <mergeCell ref="H215:I215"/>
    <mergeCell ref="B210:C210"/>
    <mergeCell ref="H210:I210"/>
    <mergeCell ref="B211:C211"/>
    <mergeCell ref="H211:I211"/>
    <mergeCell ref="B212:C212"/>
    <mergeCell ref="H212:I212"/>
    <mergeCell ref="B207:C207"/>
    <mergeCell ref="H207:I207"/>
    <mergeCell ref="B208:C208"/>
    <mergeCell ref="H208:I208"/>
    <mergeCell ref="B209:C209"/>
    <mergeCell ref="H209:I209"/>
    <mergeCell ref="B204:C204"/>
    <mergeCell ref="H204:I204"/>
    <mergeCell ref="B205:C205"/>
    <mergeCell ref="H205:I205"/>
    <mergeCell ref="B206:C206"/>
    <mergeCell ref="H206:I206"/>
    <mergeCell ref="B201:C201"/>
    <mergeCell ref="H201:I201"/>
    <mergeCell ref="B202:C202"/>
    <mergeCell ref="H202:I202"/>
    <mergeCell ref="B203:C203"/>
    <mergeCell ref="H203:I203"/>
    <mergeCell ref="B198:C198"/>
    <mergeCell ref="H198:I198"/>
    <mergeCell ref="B199:C199"/>
    <mergeCell ref="H199:I199"/>
    <mergeCell ref="B200:C200"/>
    <mergeCell ref="H200:I200"/>
    <mergeCell ref="B194:C194"/>
    <mergeCell ref="H194:I194"/>
    <mergeCell ref="B195:C195"/>
    <mergeCell ref="H195:I195"/>
    <mergeCell ref="A196:I196"/>
    <mergeCell ref="B197:C197"/>
    <mergeCell ref="H197:I197"/>
    <mergeCell ref="B191:C191"/>
    <mergeCell ref="H191:I191"/>
    <mergeCell ref="B192:C192"/>
    <mergeCell ref="H192:I192"/>
    <mergeCell ref="B193:C193"/>
    <mergeCell ref="H193:I193"/>
    <mergeCell ref="B188:C188"/>
    <mergeCell ref="H188:I188"/>
    <mergeCell ref="B189:C189"/>
    <mergeCell ref="H189:I189"/>
    <mergeCell ref="B190:C190"/>
    <mergeCell ref="H190:I190"/>
    <mergeCell ref="B185:C185"/>
    <mergeCell ref="H185:I185"/>
    <mergeCell ref="B186:C186"/>
    <mergeCell ref="H186:I186"/>
    <mergeCell ref="B187:C187"/>
    <mergeCell ref="H187:I187"/>
    <mergeCell ref="B182:C182"/>
    <mergeCell ref="H182:I182"/>
    <mergeCell ref="B183:C183"/>
    <mergeCell ref="H183:I183"/>
    <mergeCell ref="B184:C184"/>
    <mergeCell ref="H184:I184"/>
    <mergeCell ref="B178:C178"/>
    <mergeCell ref="H178:I178"/>
    <mergeCell ref="B179:C179"/>
    <mergeCell ref="H179:I179"/>
    <mergeCell ref="A180:I180"/>
    <mergeCell ref="B181:C181"/>
    <mergeCell ref="H181:I181"/>
    <mergeCell ref="B174:C174"/>
    <mergeCell ref="H174:I174"/>
    <mergeCell ref="B175:C175"/>
    <mergeCell ref="H175:I175"/>
    <mergeCell ref="A176:I176"/>
    <mergeCell ref="B177:C177"/>
    <mergeCell ref="H177:I177"/>
    <mergeCell ref="B171:C171"/>
    <mergeCell ref="H171:I171"/>
    <mergeCell ref="B172:C172"/>
    <mergeCell ref="H172:I172"/>
    <mergeCell ref="B173:C173"/>
    <mergeCell ref="H173:I173"/>
    <mergeCell ref="B168:C168"/>
    <mergeCell ref="H168:I168"/>
    <mergeCell ref="B169:C169"/>
    <mergeCell ref="H169:I169"/>
    <mergeCell ref="B170:C170"/>
    <mergeCell ref="H170:I170"/>
    <mergeCell ref="B165:C165"/>
    <mergeCell ref="H165:I165"/>
    <mergeCell ref="B166:C166"/>
    <mergeCell ref="H166:I166"/>
    <mergeCell ref="B167:C167"/>
    <mergeCell ref="H167:I167"/>
    <mergeCell ref="B162:C162"/>
    <mergeCell ref="H162:I162"/>
    <mergeCell ref="B163:C163"/>
    <mergeCell ref="H163:I163"/>
    <mergeCell ref="B164:C164"/>
    <mergeCell ref="H164:I164"/>
    <mergeCell ref="B159:C159"/>
    <mergeCell ref="H159:I159"/>
    <mergeCell ref="B160:C160"/>
    <mergeCell ref="H160:I160"/>
    <mergeCell ref="B161:C161"/>
    <mergeCell ref="H161:I161"/>
    <mergeCell ref="B156:C156"/>
    <mergeCell ref="H156:I156"/>
    <mergeCell ref="B157:C157"/>
    <mergeCell ref="H157:I157"/>
    <mergeCell ref="B158:C158"/>
    <mergeCell ref="H158:I158"/>
    <mergeCell ref="B153:C153"/>
    <mergeCell ref="H153:I153"/>
    <mergeCell ref="B154:C154"/>
    <mergeCell ref="H154:I154"/>
    <mergeCell ref="B155:C155"/>
    <mergeCell ref="H155:I155"/>
    <mergeCell ref="A147:C147"/>
    <mergeCell ref="D147:I147"/>
    <mergeCell ref="A150:I150"/>
    <mergeCell ref="A151:I151"/>
    <mergeCell ref="B152:C152"/>
    <mergeCell ref="H152:I152"/>
    <mergeCell ref="B144:C144"/>
    <mergeCell ref="H144:I144"/>
    <mergeCell ref="B145:C145"/>
    <mergeCell ref="H145:I145"/>
    <mergeCell ref="B146:C146"/>
    <mergeCell ref="H146:I146"/>
    <mergeCell ref="B141:C141"/>
    <mergeCell ref="H141:I141"/>
    <mergeCell ref="B142:C142"/>
    <mergeCell ref="H142:I142"/>
    <mergeCell ref="B143:C143"/>
    <mergeCell ref="H143:I143"/>
    <mergeCell ref="B138:C138"/>
    <mergeCell ref="H138:I138"/>
    <mergeCell ref="B139:C139"/>
    <mergeCell ref="H139:I139"/>
    <mergeCell ref="B140:C140"/>
    <mergeCell ref="H140:I140"/>
    <mergeCell ref="B135:C135"/>
    <mergeCell ref="H135:I135"/>
    <mergeCell ref="B136:C136"/>
    <mergeCell ref="H136:I136"/>
    <mergeCell ref="B137:C137"/>
    <mergeCell ref="H137:I137"/>
    <mergeCell ref="B132:C132"/>
    <mergeCell ref="H132:I132"/>
    <mergeCell ref="B133:C133"/>
    <mergeCell ref="H133:I133"/>
    <mergeCell ref="B134:C134"/>
    <mergeCell ref="H134:I134"/>
    <mergeCell ref="B129:C129"/>
    <mergeCell ref="H129:I129"/>
    <mergeCell ref="B130:C130"/>
    <mergeCell ref="H130:I130"/>
    <mergeCell ref="B131:C131"/>
    <mergeCell ref="H131:I131"/>
    <mergeCell ref="A125:I125"/>
    <mergeCell ref="B126:C126"/>
    <mergeCell ref="H126:I126"/>
    <mergeCell ref="B127:C127"/>
    <mergeCell ref="H127:I127"/>
    <mergeCell ref="B128:C128"/>
    <mergeCell ref="H128:I128"/>
    <mergeCell ref="B122:C122"/>
    <mergeCell ref="H122:I122"/>
    <mergeCell ref="B123:C123"/>
    <mergeCell ref="H123:I123"/>
    <mergeCell ref="B124:C124"/>
    <mergeCell ref="H124:I124"/>
    <mergeCell ref="B119:C119"/>
    <mergeCell ref="H119:I119"/>
    <mergeCell ref="B120:C120"/>
    <mergeCell ref="H120:I120"/>
    <mergeCell ref="B121:C121"/>
    <mergeCell ref="H121:I121"/>
    <mergeCell ref="B116:C116"/>
    <mergeCell ref="H116:I116"/>
    <mergeCell ref="B117:C117"/>
    <mergeCell ref="H117:I117"/>
    <mergeCell ref="B118:C118"/>
    <mergeCell ref="H118:I118"/>
    <mergeCell ref="B113:C113"/>
    <mergeCell ref="H113:I113"/>
    <mergeCell ref="B114:C114"/>
    <mergeCell ref="H114:I114"/>
    <mergeCell ref="B115:C115"/>
    <mergeCell ref="H115:I115"/>
    <mergeCell ref="A109:I109"/>
    <mergeCell ref="B110:C110"/>
    <mergeCell ref="H110:I110"/>
    <mergeCell ref="B111:C111"/>
    <mergeCell ref="H111:I111"/>
    <mergeCell ref="B112:C112"/>
    <mergeCell ref="H112:I112"/>
    <mergeCell ref="A105:I105"/>
    <mergeCell ref="B106:C106"/>
    <mergeCell ref="H106:I106"/>
    <mergeCell ref="B107:C107"/>
    <mergeCell ref="H107:I107"/>
    <mergeCell ref="B108:C108"/>
    <mergeCell ref="H108:I108"/>
    <mergeCell ref="B102:C102"/>
    <mergeCell ref="H102:I102"/>
    <mergeCell ref="B103:C103"/>
    <mergeCell ref="H103:I103"/>
    <mergeCell ref="B104:C104"/>
    <mergeCell ref="H104:I104"/>
    <mergeCell ref="B99:C99"/>
    <mergeCell ref="H99:I99"/>
    <mergeCell ref="B100:C100"/>
    <mergeCell ref="H100:I100"/>
    <mergeCell ref="B101:C101"/>
    <mergeCell ref="H101:I101"/>
    <mergeCell ref="B96:C96"/>
    <mergeCell ref="H96:I96"/>
    <mergeCell ref="B97:C97"/>
    <mergeCell ref="H97:I97"/>
    <mergeCell ref="B98:C98"/>
    <mergeCell ref="H98:I98"/>
    <mergeCell ref="B93:C93"/>
    <mergeCell ref="H93:I93"/>
    <mergeCell ref="B94:C94"/>
    <mergeCell ref="H94:I94"/>
    <mergeCell ref="B95:C95"/>
    <mergeCell ref="H95:I95"/>
    <mergeCell ref="B90:C90"/>
    <mergeCell ref="H90:I90"/>
    <mergeCell ref="B91:C91"/>
    <mergeCell ref="H91:I91"/>
    <mergeCell ref="B92:C92"/>
    <mergeCell ref="H92:I92"/>
    <mergeCell ref="B87:C87"/>
    <mergeCell ref="H87:I87"/>
    <mergeCell ref="B88:C88"/>
    <mergeCell ref="H88:I88"/>
    <mergeCell ref="B89:C89"/>
    <mergeCell ref="H89:I89"/>
    <mergeCell ref="B84:C84"/>
    <mergeCell ref="H84:I84"/>
    <mergeCell ref="B85:C85"/>
    <mergeCell ref="H85:I85"/>
    <mergeCell ref="B86:C86"/>
    <mergeCell ref="H86:I86"/>
    <mergeCell ref="B81:C81"/>
    <mergeCell ref="H81:I81"/>
    <mergeCell ref="B82:C82"/>
    <mergeCell ref="H82:I82"/>
    <mergeCell ref="B83:C83"/>
    <mergeCell ref="H83:I83"/>
    <mergeCell ref="B75:C75"/>
    <mergeCell ref="H75:I75"/>
    <mergeCell ref="A76:C76"/>
    <mergeCell ref="D76:I76"/>
    <mergeCell ref="A79:I79"/>
    <mergeCell ref="A80:I80"/>
    <mergeCell ref="B72:C72"/>
    <mergeCell ref="H72:I72"/>
    <mergeCell ref="B73:C73"/>
    <mergeCell ref="H73:I73"/>
    <mergeCell ref="B74:C74"/>
    <mergeCell ref="H74:I74"/>
    <mergeCell ref="B69:C69"/>
    <mergeCell ref="H69:I69"/>
    <mergeCell ref="B70:C70"/>
    <mergeCell ref="H70:I70"/>
    <mergeCell ref="B71:C71"/>
    <mergeCell ref="H71:I71"/>
    <mergeCell ref="B66:C66"/>
    <mergeCell ref="H66:I66"/>
    <mergeCell ref="B67:C67"/>
    <mergeCell ref="H67:I67"/>
    <mergeCell ref="B68:C68"/>
    <mergeCell ref="H68:I68"/>
    <mergeCell ref="B63:C63"/>
    <mergeCell ref="H63:I63"/>
    <mergeCell ref="B64:C64"/>
    <mergeCell ref="H64:I64"/>
    <mergeCell ref="B65:C65"/>
    <mergeCell ref="H65:I65"/>
    <mergeCell ref="B60:C60"/>
    <mergeCell ref="H60:I60"/>
    <mergeCell ref="B61:C61"/>
    <mergeCell ref="H61:I61"/>
    <mergeCell ref="B62:C62"/>
    <mergeCell ref="H62:I62"/>
    <mergeCell ref="B57:C57"/>
    <mergeCell ref="H57:I57"/>
    <mergeCell ref="B58:C58"/>
    <mergeCell ref="H58:I58"/>
    <mergeCell ref="B59:C59"/>
    <mergeCell ref="H59:I59"/>
    <mergeCell ref="B53:C53"/>
    <mergeCell ref="H53:I53"/>
    <mergeCell ref="A54:I54"/>
    <mergeCell ref="B55:C55"/>
    <mergeCell ref="H55:I55"/>
    <mergeCell ref="B56:C56"/>
    <mergeCell ref="H56:I56"/>
    <mergeCell ref="B50:C50"/>
    <mergeCell ref="H50:I50"/>
    <mergeCell ref="B51:C51"/>
    <mergeCell ref="H51:I51"/>
    <mergeCell ref="B52:C52"/>
    <mergeCell ref="H52:I52"/>
    <mergeCell ref="B47:C47"/>
    <mergeCell ref="H47:I47"/>
    <mergeCell ref="B48:C48"/>
    <mergeCell ref="H48:I48"/>
    <mergeCell ref="B49:C49"/>
    <mergeCell ref="H49:I49"/>
    <mergeCell ref="B44:C44"/>
    <mergeCell ref="H44:I44"/>
    <mergeCell ref="B45:C45"/>
    <mergeCell ref="H45:I45"/>
    <mergeCell ref="B46:C46"/>
    <mergeCell ref="H46:I46"/>
    <mergeCell ref="B41:C41"/>
    <mergeCell ref="H41:I41"/>
    <mergeCell ref="B42:C42"/>
    <mergeCell ref="H42:I42"/>
    <mergeCell ref="B43:C43"/>
    <mergeCell ref="H43:I43"/>
    <mergeCell ref="B37:C37"/>
    <mergeCell ref="H37:I37"/>
    <mergeCell ref="A38:I38"/>
    <mergeCell ref="B39:C39"/>
    <mergeCell ref="H39:I39"/>
    <mergeCell ref="B40:C40"/>
    <mergeCell ref="H40:I40"/>
    <mergeCell ref="B33:C33"/>
    <mergeCell ref="H33:I33"/>
    <mergeCell ref="A34:I34"/>
    <mergeCell ref="B35:C35"/>
    <mergeCell ref="H35:I35"/>
    <mergeCell ref="B36:C36"/>
    <mergeCell ref="H36:I36"/>
    <mergeCell ref="B30:C30"/>
    <mergeCell ref="H30:I30"/>
    <mergeCell ref="B31:C31"/>
    <mergeCell ref="H31:I31"/>
    <mergeCell ref="B32:C32"/>
    <mergeCell ref="H32:I32"/>
    <mergeCell ref="B27:C27"/>
    <mergeCell ref="H27:I27"/>
    <mergeCell ref="B28:C28"/>
    <mergeCell ref="H28:I28"/>
    <mergeCell ref="B29:C29"/>
    <mergeCell ref="H29:I29"/>
    <mergeCell ref="B24:C24"/>
    <mergeCell ref="H24:I24"/>
    <mergeCell ref="B25:C25"/>
    <mergeCell ref="H25:I25"/>
    <mergeCell ref="B26:C26"/>
    <mergeCell ref="H26:I26"/>
    <mergeCell ref="B21:C21"/>
    <mergeCell ref="H21:I21"/>
    <mergeCell ref="B22:C22"/>
    <mergeCell ref="H22:I22"/>
    <mergeCell ref="B23:C23"/>
    <mergeCell ref="H23:I23"/>
    <mergeCell ref="B18:C18"/>
    <mergeCell ref="H18:I18"/>
    <mergeCell ref="B19:C19"/>
    <mergeCell ref="H19:I19"/>
    <mergeCell ref="B20:C20"/>
    <mergeCell ref="H20:I20"/>
    <mergeCell ref="B15:C15"/>
    <mergeCell ref="H15:I15"/>
    <mergeCell ref="B16:C16"/>
    <mergeCell ref="H16:I16"/>
    <mergeCell ref="B17:C17"/>
    <mergeCell ref="H17:I17"/>
    <mergeCell ref="B13:C13"/>
    <mergeCell ref="H13:I13"/>
    <mergeCell ref="B14:C14"/>
    <mergeCell ref="H14:I14"/>
    <mergeCell ref="A8:I8"/>
    <mergeCell ref="A9:I9"/>
    <mergeCell ref="B10:C10"/>
    <mergeCell ref="H10:I10"/>
    <mergeCell ref="B11:C11"/>
    <mergeCell ref="H11:I11"/>
    <mergeCell ref="A1:I1"/>
    <mergeCell ref="A3:I3"/>
    <mergeCell ref="A4:A7"/>
    <mergeCell ref="B4:C7"/>
    <mergeCell ref="D4:F4"/>
    <mergeCell ref="G4:G7"/>
    <mergeCell ref="H4:I7"/>
    <mergeCell ref="D5:E5"/>
    <mergeCell ref="B12:C12"/>
    <mergeCell ref="H12:I12"/>
  </mergeCells>
  <pageMargins left="0.78740157480314965" right="0.78740157480314965" top="0.98425196850393704" bottom="0.98425196850393704" header="0.51181102362204722" footer="0.51181102362204722"/>
  <pageSetup paperSize="9" scale="60" fitToHeight="0" orientation="portrait" r:id="rId1"/>
  <headerFooter alignWithMargins="0">
    <oddFooter>&amp;R&amp;P sur &amp;N</oddFooter>
  </headerFooter>
  <rowBreaks count="2" manualBreakCount="2">
    <brk id="78" max="8" man="1"/>
    <brk id="221"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AF2F1-F17C-4257-BD28-18162C99CE28}">
  <sheetPr>
    <tabColor theme="9" tint="0.39997558519241921"/>
    <pageSetUpPr fitToPage="1"/>
  </sheetPr>
  <dimension ref="A1:I240"/>
  <sheetViews>
    <sheetView showGridLines="0" topLeftCell="A218" zoomScaleNormal="100" zoomScaleSheetLayoutView="85" workbookViewId="0">
      <selection activeCell="H237" sqref="H237:I237"/>
    </sheetView>
  </sheetViews>
  <sheetFormatPr baseColWidth="10" defaultColWidth="11.453125" defaultRowHeight="12.5"/>
  <cols>
    <col min="1" max="1" width="11.54296875" style="4" bestFit="1" customWidth="1"/>
    <col min="2" max="2" width="11.453125" style="1"/>
    <col min="3" max="3" width="28.26953125" style="1" customWidth="1"/>
    <col min="4" max="4" width="11.453125" style="3"/>
    <col min="5" max="5" width="11.453125" style="2"/>
    <col min="6" max="6" width="19.7265625" style="2" customWidth="1"/>
    <col min="7" max="7" width="26.54296875" style="1" customWidth="1"/>
    <col min="8" max="16384" width="11.453125" style="1"/>
  </cols>
  <sheetData>
    <row r="1" spans="1:9" ht="23">
      <c r="A1" s="212" t="s">
        <v>77</v>
      </c>
      <c r="B1" s="213"/>
      <c r="C1" s="213"/>
      <c r="D1" s="213"/>
      <c r="E1" s="213"/>
      <c r="F1" s="213"/>
      <c r="G1" s="213"/>
      <c r="H1" s="213"/>
      <c r="I1" s="214"/>
    </row>
    <row r="2" spans="1:9">
      <c r="A2" s="58"/>
      <c r="B2" s="59"/>
      <c r="C2" s="59"/>
      <c r="D2" s="59"/>
      <c r="E2" s="59"/>
      <c r="F2" s="59"/>
      <c r="G2" s="59"/>
      <c r="H2" s="59"/>
      <c r="I2" s="60"/>
    </row>
    <row r="3" spans="1:9" ht="50.25" customHeight="1">
      <c r="A3" s="224" t="s">
        <v>85</v>
      </c>
      <c r="B3" s="216"/>
      <c r="C3" s="216"/>
      <c r="D3" s="216"/>
      <c r="E3" s="216"/>
      <c r="F3" s="216"/>
      <c r="G3" s="216"/>
      <c r="H3" s="216"/>
      <c r="I3" s="217"/>
    </row>
    <row r="4" spans="1:9" ht="12.75" customHeight="1">
      <c r="A4" s="218"/>
      <c r="B4" s="219"/>
      <c r="C4" s="219"/>
      <c r="D4" s="220" t="s">
        <v>75</v>
      </c>
      <c r="E4" s="220"/>
      <c r="F4" s="221"/>
      <c r="G4" s="220" t="s">
        <v>16</v>
      </c>
      <c r="H4" s="220" t="s">
        <v>15</v>
      </c>
      <c r="I4" s="225"/>
    </row>
    <row r="5" spans="1:9" ht="34.5" customHeight="1">
      <c r="A5" s="218"/>
      <c r="B5" s="219"/>
      <c r="C5" s="219"/>
      <c r="D5" s="220"/>
      <c r="E5" s="220"/>
      <c r="F5" s="61"/>
      <c r="G5" s="220"/>
      <c r="H5" s="220"/>
      <c r="I5" s="225"/>
    </row>
    <row r="6" spans="1:9" ht="13.5" customHeight="1">
      <c r="A6" s="218"/>
      <c r="B6" s="219"/>
      <c r="C6" s="219"/>
      <c r="D6" s="62" t="s">
        <v>13</v>
      </c>
      <c r="E6" s="63" t="s">
        <v>12</v>
      </c>
      <c r="F6" s="64" t="s">
        <v>36</v>
      </c>
      <c r="G6" s="220"/>
      <c r="H6" s="220"/>
      <c r="I6" s="225"/>
    </row>
    <row r="7" spans="1:9" ht="13" thickBot="1">
      <c r="A7" s="218"/>
      <c r="B7" s="219"/>
      <c r="C7" s="219"/>
      <c r="D7" s="65" t="s">
        <v>11</v>
      </c>
      <c r="E7" s="66" t="s">
        <v>10</v>
      </c>
      <c r="F7" s="67" t="s">
        <v>70</v>
      </c>
      <c r="G7" s="220"/>
      <c r="H7" s="220"/>
      <c r="I7" s="225"/>
    </row>
    <row r="8" spans="1:9" ht="24.75" customHeight="1" thickBot="1">
      <c r="A8" s="209" t="s">
        <v>78</v>
      </c>
      <c r="B8" s="210"/>
      <c r="C8" s="210"/>
      <c r="D8" s="210"/>
      <c r="E8" s="210"/>
      <c r="F8" s="210"/>
      <c r="G8" s="210"/>
      <c r="H8" s="210"/>
      <c r="I8" s="211"/>
    </row>
    <row r="9" spans="1:9" ht="23.25" customHeight="1" thickBot="1">
      <c r="A9" s="170" t="s">
        <v>35</v>
      </c>
      <c r="B9" s="171"/>
      <c r="C9" s="171"/>
      <c r="D9" s="171"/>
      <c r="E9" s="171"/>
      <c r="F9" s="171"/>
      <c r="G9" s="171"/>
      <c r="H9" s="171"/>
      <c r="I9" s="172"/>
    </row>
    <row r="10" spans="1:9" ht="16.5" customHeight="1" thickBot="1">
      <c r="A10" s="24" t="s">
        <v>47</v>
      </c>
      <c r="B10" s="154" t="s">
        <v>34</v>
      </c>
      <c r="C10" s="155"/>
      <c r="D10" s="20"/>
      <c r="E10" s="22"/>
      <c r="F10" s="22"/>
      <c r="G10" s="25" t="str">
        <f>"Sous-total"&amp;" "&amp;A10&amp;"="</f>
        <v>Sous-total 8.2a=</v>
      </c>
      <c r="H10" s="207">
        <f>H11+H12</f>
        <v>0</v>
      </c>
      <c r="I10" s="208"/>
    </row>
    <row r="11" spans="1:9" ht="13.5" customHeight="1" thickBot="1">
      <c r="A11" s="26"/>
      <c r="B11" s="138" t="s">
        <v>20</v>
      </c>
      <c r="C11" s="139"/>
      <c r="D11" s="14"/>
      <c r="E11" s="15"/>
      <c r="F11" s="16"/>
      <c r="G11" s="16"/>
      <c r="H11" s="140">
        <f>D11*E11+G11+F11</f>
        <v>0</v>
      </c>
      <c r="I11" s="141"/>
    </row>
    <row r="12" spans="1:9" ht="12.75" customHeight="1" thickBot="1">
      <c r="A12" s="26"/>
      <c r="B12" s="158" t="s">
        <v>19</v>
      </c>
      <c r="C12" s="165"/>
      <c r="D12" s="17"/>
      <c r="E12" s="18"/>
      <c r="F12" s="19"/>
      <c r="G12" s="19"/>
      <c r="H12" s="140">
        <f>D12*E12+G12+F12</f>
        <v>0</v>
      </c>
      <c r="I12" s="141"/>
    </row>
    <row r="13" spans="1:9" ht="13.5" customHeight="1" thickBot="1">
      <c r="A13" s="27" t="s">
        <v>48</v>
      </c>
      <c r="B13" s="142" t="s">
        <v>33</v>
      </c>
      <c r="C13" s="143"/>
      <c r="D13" s="20"/>
      <c r="E13" s="21"/>
      <c r="F13" s="22"/>
      <c r="G13" s="25" t="str">
        <f>"Sous-total"&amp;" "&amp;A13&amp;"="</f>
        <v>Sous-total 8.2b=</v>
      </c>
      <c r="H13" s="136">
        <f t="shared" ref="H13" si="0">H14+H15</f>
        <v>0</v>
      </c>
      <c r="I13" s="137"/>
    </row>
    <row r="14" spans="1:9" ht="12.75" customHeight="1" thickBot="1">
      <c r="A14" s="26"/>
      <c r="B14" s="156" t="s">
        <v>20</v>
      </c>
      <c r="C14" s="157"/>
      <c r="D14" s="14"/>
      <c r="E14" s="15"/>
      <c r="F14" s="16"/>
      <c r="G14" s="16"/>
      <c r="H14" s="140">
        <f t="shared" ref="H14:H15" si="1">D14*E14+G14+F14</f>
        <v>0</v>
      </c>
      <c r="I14" s="141"/>
    </row>
    <row r="15" spans="1:9" ht="13.5" customHeight="1" thickBot="1">
      <c r="A15" s="26"/>
      <c r="B15" s="158" t="s">
        <v>19</v>
      </c>
      <c r="C15" s="159"/>
      <c r="D15" s="17"/>
      <c r="E15" s="18"/>
      <c r="F15" s="19"/>
      <c r="G15" s="19"/>
      <c r="H15" s="140">
        <f t="shared" si="1"/>
        <v>0</v>
      </c>
      <c r="I15" s="141"/>
    </row>
    <row r="16" spans="1:9" ht="12.75" customHeight="1" thickBot="1">
      <c r="A16" s="27" t="s">
        <v>49</v>
      </c>
      <c r="B16" s="162" t="s">
        <v>68</v>
      </c>
      <c r="C16" s="163"/>
      <c r="D16" s="20"/>
      <c r="E16" s="21"/>
      <c r="F16" s="22"/>
      <c r="G16" s="25" t="str">
        <f>"Sous-total"&amp;" "&amp;A16&amp;"="</f>
        <v>Sous-total 8.2c=</v>
      </c>
      <c r="H16" s="136">
        <f t="shared" ref="H16" si="2">H17+H18</f>
        <v>0</v>
      </c>
      <c r="I16" s="137"/>
    </row>
    <row r="17" spans="1:9" ht="13.5" customHeight="1" thickBot="1">
      <c r="A17" s="26"/>
      <c r="B17" s="138" t="s">
        <v>20</v>
      </c>
      <c r="C17" s="139"/>
      <c r="D17" s="14"/>
      <c r="E17" s="15"/>
      <c r="F17" s="16"/>
      <c r="G17" s="16"/>
      <c r="H17" s="140">
        <f t="shared" ref="H17:H18" si="3">D17*E17+G17+F17</f>
        <v>0</v>
      </c>
      <c r="I17" s="141"/>
    </row>
    <row r="18" spans="1:9" ht="12.75" customHeight="1" thickBot="1">
      <c r="A18" s="26"/>
      <c r="B18" s="148" t="s">
        <v>19</v>
      </c>
      <c r="C18" s="149"/>
      <c r="D18" s="17"/>
      <c r="E18" s="18"/>
      <c r="F18" s="19"/>
      <c r="G18" s="19"/>
      <c r="H18" s="140">
        <f t="shared" si="3"/>
        <v>0</v>
      </c>
      <c r="I18" s="141"/>
    </row>
    <row r="19" spans="1:9" ht="13.5" customHeight="1" thickBot="1">
      <c r="A19" s="27" t="s">
        <v>50</v>
      </c>
      <c r="B19" s="142" t="s">
        <v>32</v>
      </c>
      <c r="C19" s="143"/>
      <c r="D19" s="23"/>
      <c r="E19" s="21"/>
      <c r="F19" s="22"/>
      <c r="G19" s="25" t="str">
        <f>"Sous-total"&amp;" "&amp;A19&amp;"="</f>
        <v>Sous-total 8.2d=</v>
      </c>
      <c r="H19" s="136">
        <f t="shared" ref="H19" si="4">H20+H21</f>
        <v>0</v>
      </c>
      <c r="I19" s="137"/>
    </row>
    <row r="20" spans="1:9" ht="13.5" customHeight="1" thickBot="1">
      <c r="A20" s="26"/>
      <c r="B20" s="138" t="s">
        <v>20</v>
      </c>
      <c r="C20" s="139"/>
      <c r="D20" s="14"/>
      <c r="E20" s="15"/>
      <c r="F20" s="16"/>
      <c r="G20" s="16"/>
      <c r="H20" s="140">
        <f t="shared" ref="H20:H21" si="5">D20*E20+G20+F20</f>
        <v>0</v>
      </c>
      <c r="I20" s="141"/>
    </row>
    <row r="21" spans="1:9" ht="13.5" customHeight="1" thickBot="1">
      <c r="A21" s="26"/>
      <c r="B21" s="148" t="s">
        <v>19</v>
      </c>
      <c r="C21" s="149"/>
      <c r="D21" s="17"/>
      <c r="E21" s="18"/>
      <c r="F21" s="19"/>
      <c r="G21" s="19"/>
      <c r="H21" s="140">
        <f t="shared" si="5"/>
        <v>0</v>
      </c>
      <c r="I21" s="141"/>
    </row>
    <row r="22" spans="1:9" ht="13.5" customHeight="1" thickBot="1">
      <c r="A22" s="27" t="s">
        <v>51</v>
      </c>
      <c r="B22" s="142" t="s">
        <v>31</v>
      </c>
      <c r="C22" s="143"/>
      <c r="D22" s="20"/>
      <c r="E22" s="21"/>
      <c r="F22" s="22"/>
      <c r="G22" s="25" t="str">
        <f>"Sous-total"&amp;" "&amp;A22&amp;"="</f>
        <v>Sous-total 8.2e=</v>
      </c>
      <c r="H22" s="136">
        <f t="shared" ref="H22" si="6">H23+H24</f>
        <v>0</v>
      </c>
      <c r="I22" s="137"/>
    </row>
    <row r="23" spans="1:9" ht="12.75" customHeight="1" thickBot="1">
      <c r="A23" s="26"/>
      <c r="B23" s="138" t="s">
        <v>20</v>
      </c>
      <c r="C23" s="139"/>
      <c r="D23" s="14"/>
      <c r="E23" s="15"/>
      <c r="F23" s="16"/>
      <c r="G23" s="16"/>
      <c r="H23" s="140">
        <f t="shared" ref="H23:H24" si="7">D23*E23+G23+F23</f>
        <v>0</v>
      </c>
      <c r="I23" s="141"/>
    </row>
    <row r="24" spans="1:9" ht="13.5" customHeight="1" thickBot="1">
      <c r="A24" s="26"/>
      <c r="B24" s="148" t="s">
        <v>42</v>
      </c>
      <c r="C24" s="149"/>
      <c r="D24" s="17"/>
      <c r="E24" s="18"/>
      <c r="F24" s="19"/>
      <c r="G24" s="19"/>
      <c r="H24" s="140">
        <f t="shared" si="7"/>
        <v>0</v>
      </c>
      <c r="I24" s="141"/>
    </row>
    <row r="25" spans="1:9" ht="13.5" customHeight="1" thickBot="1">
      <c r="A25" s="27" t="s">
        <v>52</v>
      </c>
      <c r="B25" s="142" t="s">
        <v>67</v>
      </c>
      <c r="C25" s="143"/>
      <c r="D25" s="20"/>
      <c r="E25" s="21"/>
      <c r="F25" s="22"/>
      <c r="G25" s="25" t="str">
        <f>"Sous-total"&amp;" "&amp;A25&amp;"="</f>
        <v>Sous-total 8.2f=</v>
      </c>
      <c r="H25" s="136">
        <f t="shared" ref="H25" si="8">H26+H27</f>
        <v>0</v>
      </c>
      <c r="I25" s="137"/>
    </row>
    <row r="26" spans="1:9" ht="13.5" customHeight="1" thickBot="1">
      <c r="A26" s="26"/>
      <c r="B26" s="138" t="s">
        <v>20</v>
      </c>
      <c r="C26" s="139"/>
      <c r="D26" s="14"/>
      <c r="E26" s="15"/>
      <c r="F26" s="16"/>
      <c r="G26" s="16"/>
      <c r="H26" s="140">
        <f t="shared" ref="H26:H27" si="9">D26*E26+G26+F26</f>
        <v>0</v>
      </c>
      <c r="I26" s="141"/>
    </row>
    <row r="27" spans="1:9" ht="13.5" customHeight="1" thickBot="1">
      <c r="A27" s="26"/>
      <c r="B27" s="148" t="s">
        <v>19</v>
      </c>
      <c r="C27" s="149"/>
      <c r="D27" s="17"/>
      <c r="E27" s="18"/>
      <c r="F27" s="19"/>
      <c r="G27" s="19"/>
      <c r="H27" s="140">
        <f t="shared" si="9"/>
        <v>0</v>
      </c>
      <c r="I27" s="141"/>
    </row>
    <row r="28" spans="1:9" ht="13.5" customHeight="1" thickBot="1">
      <c r="A28" s="27" t="s">
        <v>53</v>
      </c>
      <c r="B28" s="142" t="s">
        <v>30</v>
      </c>
      <c r="C28" s="143"/>
      <c r="D28" s="20"/>
      <c r="E28" s="21"/>
      <c r="F28" s="22"/>
      <c r="G28" s="25" t="str">
        <f>"Sous-total"&amp;" "&amp;A28&amp;"="</f>
        <v>Sous-total 8.2g=</v>
      </c>
      <c r="H28" s="136">
        <f t="shared" ref="H28" si="10">H29+H30</f>
        <v>0</v>
      </c>
      <c r="I28" s="137"/>
    </row>
    <row r="29" spans="1:9" ht="12.75" customHeight="1" thickBot="1">
      <c r="A29" s="26"/>
      <c r="B29" s="138" t="s">
        <v>20</v>
      </c>
      <c r="C29" s="139"/>
      <c r="D29" s="14"/>
      <c r="E29" s="15"/>
      <c r="F29" s="16"/>
      <c r="G29" s="16"/>
      <c r="H29" s="140">
        <f t="shared" ref="H29:H30" si="11">D29*E29+G29+F29</f>
        <v>0</v>
      </c>
      <c r="I29" s="141"/>
    </row>
    <row r="30" spans="1:9" ht="12.75" customHeight="1" thickBot="1">
      <c r="A30" s="26"/>
      <c r="B30" s="148" t="s">
        <v>19</v>
      </c>
      <c r="C30" s="149"/>
      <c r="D30" s="17"/>
      <c r="E30" s="18"/>
      <c r="F30" s="19"/>
      <c r="G30" s="19"/>
      <c r="H30" s="140">
        <f t="shared" si="11"/>
        <v>0</v>
      </c>
      <c r="I30" s="141"/>
    </row>
    <row r="31" spans="1:9" ht="13.5" customHeight="1" thickBot="1">
      <c r="A31" s="27" t="s">
        <v>54</v>
      </c>
      <c r="B31" s="142" t="s">
        <v>41</v>
      </c>
      <c r="C31" s="143"/>
      <c r="D31" s="20"/>
      <c r="E31" s="21"/>
      <c r="F31" s="22"/>
      <c r="G31" s="25" t="str">
        <f>"Sous-total"&amp;" "&amp;A31&amp;"="</f>
        <v>Sous-total 8.2h=</v>
      </c>
      <c r="H31" s="136">
        <f t="shared" ref="H31" si="12">H32+H33</f>
        <v>0</v>
      </c>
      <c r="I31" s="137"/>
    </row>
    <row r="32" spans="1:9" ht="13.5" customHeight="1" thickBot="1">
      <c r="A32" s="26"/>
      <c r="B32" s="138" t="s">
        <v>20</v>
      </c>
      <c r="C32" s="139"/>
      <c r="D32" s="14"/>
      <c r="E32" s="15"/>
      <c r="F32" s="16"/>
      <c r="G32" s="16"/>
      <c r="H32" s="140">
        <f t="shared" ref="H32:H33" si="13">D32*E32+G32+F32</f>
        <v>0</v>
      </c>
      <c r="I32" s="141"/>
    </row>
    <row r="33" spans="1:9" ht="13.5" customHeight="1" thickBot="1">
      <c r="A33" s="26"/>
      <c r="B33" s="148" t="s">
        <v>19</v>
      </c>
      <c r="C33" s="149"/>
      <c r="D33" s="17"/>
      <c r="E33" s="18"/>
      <c r="F33" s="19"/>
      <c r="G33" s="19"/>
      <c r="H33" s="140">
        <f t="shared" si="13"/>
        <v>0</v>
      </c>
      <c r="I33" s="141"/>
    </row>
    <row r="34" spans="1:9" ht="29.25" customHeight="1" thickBot="1">
      <c r="A34" s="170" t="s">
        <v>21</v>
      </c>
      <c r="B34" s="171"/>
      <c r="C34" s="171"/>
      <c r="D34" s="171"/>
      <c r="E34" s="171"/>
      <c r="F34" s="171"/>
      <c r="G34" s="171"/>
      <c r="H34" s="171"/>
      <c r="I34" s="172"/>
    </row>
    <row r="35" spans="1:9" ht="13.5" customHeight="1" thickBot="1">
      <c r="A35" s="29">
        <v>3</v>
      </c>
      <c r="B35" s="154" t="s">
        <v>46</v>
      </c>
      <c r="C35" s="155"/>
      <c r="D35" s="20"/>
      <c r="E35" s="22"/>
      <c r="F35" s="22"/>
      <c r="G35" s="25" t="str">
        <f>"Sous-total"&amp;" "&amp;A35&amp;"="</f>
        <v>Sous-total 3=</v>
      </c>
      <c r="H35" s="136">
        <f t="shared" ref="H35" si="14">H36+H37</f>
        <v>0</v>
      </c>
      <c r="I35" s="137"/>
    </row>
    <row r="36" spans="1:9" ht="12.75" customHeight="1" thickBot="1">
      <c r="A36" s="28"/>
      <c r="B36" s="144" t="s">
        <v>20</v>
      </c>
      <c r="C36" s="145"/>
      <c r="D36" s="14"/>
      <c r="E36" s="15"/>
      <c r="F36" s="16"/>
      <c r="G36" s="16"/>
      <c r="H36" s="146">
        <f t="shared" ref="H36:H37" si="15">D36*E36+G36+F36</f>
        <v>0</v>
      </c>
      <c r="I36" s="147"/>
    </row>
    <row r="37" spans="1:9" ht="13.5" customHeight="1" thickBot="1">
      <c r="A37" s="28"/>
      <c r="B37" s="160" t="s">
        <v>19</v>
      </c>
      <c r="C37" s="164"/>
      <c r="D37" s="17"/>
      <c r="E37" s="18"/>
      <c r="F37" s="19"/>
      <c r="G37" s="19"/>
      <c r="H37" s="146">
        <f t="shared" si="15"/>
        <v>0</v>
      </c>
      <c r="I37" s="147"/>
    </row>
    <row r="38" spans="1:9" ht="22.5" customHeight="1" thickBot="1">
      <c r="A38" s="170" t="s">
        <v>29</v>
      </c>
      <c r="B38" s="171"/>
      <c r="C38" s="171"/>
      <c r="D38" s="171"/>
      <c r="E38" s="171"/>
      <c r="F38" s="171"/>
      <c r="G38" s="171"/>
      <c r="H38" s="171"/>
      <c r="I38" s="172"/>
    </row>
    <row r="39" spans="1:9" ht="13.5" customHeight="1" thickBot="1">
      <c r="A39" s="27" t="s">
        <v>55</v>
      </c>
      <c r="B39" s="154" t="s">
        <v>73</v>
      </c>
      <c r="C39" s="155"/>
      <c r="D39" s="20"/>
      <c r="E39" s="22"/>
      <c r="F39" s="22"/>
      <c r="G39" s="25" t="str">
        <f>"Sous-total"&amp;" "&amp;A39&amp;"="</f>
        <v>Sous-total 8.4a=</v>
      </c>
      <c r="H39" s="136">
        <f t="shared" ref="H39" si="16">H40+H41</f>
        <v>0</v>
      </c>
      <c r="I39" s="137"/>
    </row>
    <row r="40" spans="1:9" ht="12.75" customHeight="1" thickBot="1">
      <c r="A40" s="28"/>
      <c r="B40" s="144" t="s">
        <v>20</v>
      </c>
      <c r="C40" s="145"/>
      <c r="D40" s="14"/>
      <c r="E40" s="15"/>
      <c r="F40" s="16"/>
      <c r="G40" s="16"/>
      <c r="H40" s="146">
        <f t="shared" ref="H40:H41" si="17">D40*E40+G40+F40</f>
        <v>0</v>
      </c>
      <c r="I40" s="147"/>
    </row>
    <row r="41" spans="1:9" ht="13.5" customHeight="1" thickBot="1">
      <c r="A41" s="28"/>
      <c r="B41" s="160" t="s">
        <v>19</v>
      </c>
      <c r="C41" s="164"/>
      <c r="D41" s="17"/>
      <c r="E41" s="18"/>
      <c r="F41" s="19"/>
      <c r="G41" s="19"/>
      <c r="H41" s="146">
        <f t="shared" si="17"/>
        <v>0</v>
      </c>
      <c r="I41" s="147"/>
    </row>
    <row r="42" spans="1:9" ht="13.5" customHeight="1" thickBot="1">
      <c r="A42" s="27" t="s">
        <v>56</v>
      </c>
      <c r="B42" s="142" t="s">
        <v>28</v>
      </c>
      <c r="C42" s="143"/>
      <c r="D42" s="20"/>
      <c r="E42" s="21"/>
      <c r="F42" s="22"/>
      <c r="G42" s="25" t="str">
        <f>"Sous-total"&amp;" "&amp;A42&amp;"="</f>
        <v>Sous-total 8.4b=</v>
      </c>
      <c r="H42" s="136">
        <f t="shared" ref="H42" si="18">H43+H44</f>
        <v>0</v>
      </c>
      <c r="I42" s="137"/>
    </row>
    <row r="43" spans="1:9" ht="13.5" customHeight="1" thickBot="1">
      <c r="A43" s="28"/>
      <c r="B43" s="173" t="s">
        <v>20</v>
      </c>
      <c r="C43" s="174"/>
      <c r="D43" s="14"/>
      <c r="E43" s="15"/>
      <c r="F43" s="16"/>
      <c r="G43" s="16"/>
      <c r="H43" s="146">
        <f t="shared" ref="H43:H44" si="19">D43*E43+G43+F43</f>
        <v>0</v>
      </c>
      <c r="I43" s="147"/>
    </row>
    <row r="44" spans="1:9" ht="13.5" customHeight="1" thickBot="1">
      <c r="A44" s="28"/>
      <c r="B44" s="160" t="s">
        <v>19</v>
      </c>
      <c r="C44" s="161"/>
      <c r="D44" s="17"/>
      <c r="E44" s="18"/>
      <c r="F44" s="19"/>
      <c r="G44" s="19"/>
      <c r="H44" s="146">
        <f t="shared" si="19"/>
        <v>0</v>
      </c>
      <c r="I44" s="147"/>
    </row>
    <row r="45" spans="1:9" ht="12.75" customHeight="1" thickBot="1">
      <c r="A45" s="27" t="s">
        <v>57</v>
      </c>
      <c r="B45" s="162" t="s">
        <v>27</v>
      </c>
      <c r="C45" s="163"/>
      <c r="D45" s="20"/>
      <c r="E45" s="21"/>
      <c r="F45" s="22"/>
      <c r="G45" s="25" t="str">
        <f>"Sous-total"&amp;" "&amp;A45&amp;"="</f>
        <v>Sous-total 8.4c=</v>
      </c>
      <c r="H45" s="136">
        <f t="shared" ref="H45" si="20">H46+H47</f>
        <v>0</v>
      </c>
      <c r="I45" s="137"/>
    </row>
    <row r="46" spans="1:9" ht="13.5" customHeight="1" thickBot="1">
      <c r="A46" s="28"/>
      <c r="B46" s="144" t="s">
        <v>20</v>
      </c>
      <c r="C46" s="145"/>
      <c r="D46" s="14"/>
      <c r="E46" s="15"/>
      <c r="F46" s="16"/>
      <c r="G46" s="16"/>
      <c r="H46" s="146">
        <f t="shared" ref="H46:H47" si="21">D46*E46+G46+F46</f>
        <v>0</v>
      </c>
      <c r="I46" s="147"/>
    </row>
    <row r="47" spans="1:9" ht="13.5" customHeight="1" thickBot="1">
      <c r="A47" s="28"/>
      <c r="B47" s="166" t="s">
        <v>19</v>
      </c>
      <c r="C47" s="167"/>
      <c r="D47" s="17"/>
      <c r="E47" s="18"/>
      <c r="F47" s="19"/>
      <c r="G47" s="19"/>
      <c r="H47" s="146">
        <f t="shared" si="21"/>
        <v>0</v>
      </c>
      <c r="I47" s="147"/>
    </row>
    <row r="48" spans="1:9" ht="15.75" customHeight="1" thickBot="1">
      <c r="A48" s="27" t="s">
        <v>58</v>
      </c>
      <c r="B48" s="142" t="s">
        <v>26</v>
      </c>
      <c r="C48" s="143"/>
      <c r="D48" s="23"/>
      <c r="E48" s="21"/>
      <c r="F48" s="22"/>
      <c r="G48" s="25" t="str">
        <f>"Sous-total"&amp;" "&amp;A48&amp;"="</f>
        <v>Sous-total 8.4d=</v>
      </c>
      <c r="H48" s="136">
        <f t="shared" ref="H48" si="22">H49+H50</f>
        <v>0</v>
      </c>
      <c r="I48" s="137"/>
    </row>
    <row r="49" spans="1:9" ht="13.5" customHeight="1" thickBot="1">
      <c r="A49" s="28"/>
      <c r="B49" s="144" t="s">
        <v>20</v>
      </c>
      <c r="C49" s="145"/>
      <c r="D49" s="14"/>
      <c r="E49" s="15"/>
      <c r="F49" s="16"/>
      <c r="G49" s="16"/>
      <c r="H49" s="146">
        <f t="shared" ref="H49:H50" si="23">D49*E49+G49+F49</f>
        <v>0</v>
      </c>
      <c r="I49" s="147"/>
    </row>
    <row r="50" spans="1:9" ht="12.75" customHeight="1" thickBot="1">
      <c r="A50" s="28"/>
      <c r="B50" s="166" t="s">
        <v>19</v>
      </c>
      <c r="C50" s="167"/>
      <c r="D50" s="17"/>
      <c r="E50" s="18"/>
      <c r="F50" s="19"/>
      <c r="G50" s="19"/>
      <c r="H50" s="146">
        <f t="shared" si="23"/>
        <v>0</v>
      </c>
      <c r="I50" s="147"/>
    </row>
    <row r="51" spans="1:9" ht="13.5" customHeight="1" thickBot="1">
      <c r="A51" s="27" t="s">
        <v>59</v>
      </c>
      <c r="B51" s="142" t="s">
        <v>25</v>
      </c>
      <c r="C51" s="143"/>
      <c r="D51" s="20"/>
      <c r="E51" s="21"/>
      <c r="F51" s="22"/>
      <c r="G51" s="25" t="str">
        <f>"Sous-total"&amp;" "&amp;A51&amp;"="</f>
        <v>Sous-total 8.4e=</v>
      </c>
      <c r="H51" s="136">
        <f t="shared" ref="H51" si="24">H52+H53</f>
        <v>0</v>
      </c>
      <c r="I51" s="137"/>
    </row>
    <row r="52" spans="1:9" ht="12.75" customHeight="1" thickBot="1">
      <c r="A52" s="28"/>
      <c r="B52" s="144" t="s">
        <v>20</v>
      </c>
      <c r="C52" s="145"/>
      <c r="D52" s="14"/>
      <c r="E52" s="15"/>
      <c r="F52" s="16"/>
      <c r="G52" s="16"/>
      <c r="H52" s="146">
        <f t="shared" ref="H52:H53" si="25">D52*E52+G52+F52</f>
        <v>0</v>
      </c>
      <c r="I52" s="147"/>
    </row>
    <row r="53" spans="1:9" ht="13.5" customHeight="1" thickBot="1">
      <c r="A53" s="28"/>
      <c r="B53" s="166" t="s">
        <v>24</v>
      </c>
      <c r="C53" s="167"/>
      <c r="D53" s="17"/>
      <c r="E53" s="18"/>
      <c r="F53" s="19"/>
      <c r="G53" s="19"/>
      <c r="H53" s="146">
        <f t="shared" si="25"/>
        <v>0</v>
      </c>
      <c r="I53" s="147"/>
    </row>
    <row r="54" spans="1:9" ht="27" customHeight="1" thickBot="1">
      <c r="A54" s="170" t="s">
        <v>37</v>
      </c>
      <c r="B54" s="171"/>
      <c r="C54" s="171"/>
      <c r="D54" s="171"/>
      <c r="E54" s="171"/>
      <c r="F54" s="171"/>
      <c r="G54" s="171"/>
      <c r="H54" s="171"/>
      <c r="I54" s="172"/>
    </row>
    <row r="55" spans="1:9" ht="13.5" customHeight="1" thickBot="1">
      <c r="A55" s="27" t="s">
        <v>60</v>
      </c>
      <c r="B55" s="154" t="s">
        <v>72</v>
      </c>
      <c r="C55" s="155"/>
      <c r="D55" s="20"/>
      <c r="E55" s="22"/>
      <c r="F55" s="22"/>
      <c r="G55" s="25" t="str">
        <f>"Sous-total"&amp;" "&amp;A55&amp;"="</f>
        <v>Sous-total 8.5a=</v>
      </c>
      <c r="H55" s="136">
        <f t="shared" ref="H55" si="26">H56+H57</f>
        <v>0</v>
      </c>
      <c r="I55" s="137"/>
    </row>
    <row r="56" spans="1:9" ht="13.5" customHeight="1" thickBot="1">
      <c r="A56" s="26"/>
      <c r="B56" s="138" t="s">
        <v>20</v>
      </c>
      <c r="C56" s="139"/>
      <c r="D56" s="14"/>
      <c r="E56" s="15"/>
      <c r="F56" s="16"/>
      <c r="G56" s="16"/>
      <c r="H56" s="140">
        <f t="shared" ref="H56:H57" si="27">D56*E56+G56+F56</f>
        <v>0</v>
      </c>
      <c r="I56" s="141"/>
    </row>
    <row r="57" spans="1:9" ht="13.5" customHeight="1" thickBot="1">
      <c r="A57" s="26"/>
      <c r="B57" s="158" t="s">
        <v>19</v>
      </c>
      <c r="C57" s="165"/>
      <c r="D57" s="17"/>
      <c r="E57" s="18"/>
      <c r="F57" s="19"/>
      <c r="G57" s="19"/>
      <c r="H57" s="140">
        <f t="shared" si="27"/>
        <v>0</v>
      </c>
      <c r="I57" s="141"/>
    </row>
    <row r="58" spans="1:9" ht="13.5" customHeight="1" thickBot="1">
      <c r="A58" s="27" t="s">
        <v>61</v>
      </c>
      <c r="B58" s="142" t="s">
        <v>38</v>
      </c>
      <c r="C58" s="143"/>
      <c r="D58" s="20"/>
      <c r="E58" s="21"/>
      <c r="F58" s="22"/>
      <c r="G58" s="25" t="str">
        <f>"Sous-total"&amp;" "&amp;A58&amp;"="</f>
        <v>Sous-total 8.5b=</v>
      </c>
      <c r="H58" s="136">
        <f t="shared" ref="H58" si="28">H59+H60</f>
        <v>0</v>
      </c>
      <c r="I58" s="137"/>
    </row>
    <row r="59" spans="1:9" ht="13.5" customHeight="1" thickBot="1">
      <c r="A59" s="26"/>
      <c r="B59" s="156" t="s">
        <v>20</v>
      </c>
      <c r="C59" s="157"/>
      <c r="D59" s="14"/>
      <c r="E59" s="15"/>
      <c r="F59" s="16"/>
      <c r="G59" s="16"/>
      <c r="H59" s="140">
        <f t="shared" ref="H59:H60" si="29">D59*E59+G59+F59</f>
        <v>0</v>
      </c>
      <c r="I59" s="141"/>
    </row>
    <row r="60" spans="1:9" ht="12.75" customHeight="1" thickBot="1">
      <c r="A60" s="26"/>
      <c r="B60" s="158" t="s">
        <v>19</v>
      </c>
      <c r="C60" s="159"/>
      <c r="D60" s="17"/>
      <c r="E60" s="18"/>
      <c r="F60" s="19"/>
      <c r="G60" s="19"/>
      <c r="H60" s="140">
        <f t="shared" si="29"/>
        <v>0</v>
      </c>
      <c r="I60" s="141"/>
    </row>
    <row r="61" spans="1:9" ht="13.5" customHeight="1" thickBot="1">
      <c r="A61" s="27" t="s">
        <v>62</v>
      </c>
      <c r="B61" s="162" t="s">
        <v>39</v>
      </c>
      <c r="C61" s="163"/>
      <c r="D61" s="20"/>
      <c r="E61" s="21"/>
      <c r="F61" s="22"/>
      <c r="G61" s="25" t="str">
        <f>"Sous-total"&amp;" "&amp;A61&amp;"="</f>
        <v>Sous-total 8.5c=</v>
      </c>
      <c r="H61" s="136">
        <f t="shared" ref="H61" si="30">H62+H63</f>
        <v>0</v>
      </c>
      <c r="I61" s="137"/>
    </row>
    <row r="62" spans="1:9" ht="13.5" thickBot="1">
      <c r="A62" s="26"/>
      <c r="B62" s="138" t="s">
        <v>20</v>
      </c>
      <c r="C62" s="139"/>
      <c r="D62" s="14"/>
      <c r="E62" s="15"/>
      <c r="F62" s="16"/>
      <c r="G62" s="16"/>
      <c r="H62" s="140">
        <f t="shared" ref="H62:H63" si="31">D62*E62+G62+F62</f>
        <v>0</v>
      </c>
      <c r="I62" s="141"/>
    </row>
    <row r="63" spans="1:9" ht="12.75" customHeight="1" thickBot="1">
      <c r="A63" s="26"/>
      <c r="B63" s="148" t="s">
        <v>19</v>
      </c>
      <c r="C63" s="149"/>
      <c r="D63" s="17"/>
      <c r="E63" s="18"/>
      <c r="F63" s="19"/>
      <c r="G63" s="19"/>
      <c r="H63" s="140">
        <f t="shared" si="31"/>
        <v>0</v>
      </c>
      <c r="I63" s="141"/>
    </row>
    <row r="64" spans="1:9" ht="13.5" customHeight="1" thickBot="1">
      <c r="A64" s="27" t="s">
        <v>63</v>
      </c>
      <c r="B64" s="142" t="s">
        <v>44</v>
      </c>
      <c r="C64" s="143"/>
      <c r="D64" s="23"/>
      <c r="E64" s="21"/>
      <c r="F64" s="22"/>
      <c r="G64" s="25" t="str">
        <f>"Sous-total"&amp;" "&amp;A64&amp;"="</f>
        <v>Sous-total 8.5d=</v>
      </c>
      <c r="H64" s="136">
        <f t="shared" ref="H64" si="32">H65+H66</f>
        <v>0</v>
      </c>
      <c r="I64" s="137"/>
    </row>
    <row r="65" spans="1:9" ht="13.5" customHeight="1" thickBot="1">
      <c r="A65" s="26"/>
      <c r="B65" s="138" t="s">
        <v>20</v>
      </c>
      <c r="C65" s="139"/>
      <c r="D65" s="14"/>
      <c r="E65" s="15"/>
      <c r="F65" s="16"/>
      <c r="G65" s="16"/>
      <c r="H65" s="140">
        <f t="shared" ref="H65:H66" si="33">D65*E65+G65+F65</f>
        <v>0</v>
      </c>
      <c r="I65" s="141"/>
    </row>
    <row r="66" spans="1:9" ht="12.75" customHeight="1" thickBot="1">
      <c r="A66" s="26"/>
      <c r="B66" s="148" t="s">
        <v>19</v>
      </c>
      <c r="C66" s="149"/>
      <c r="D66" s="17"/>
      <c r="E66" s="18"/>
      <c r="F66" s="19"/>
      <c r="G66" s="19"/>
      <c r="H66" s="140">
        <f t="shared" si="33"/>
        <v>0</v>
      </c>
      <c r="I66" s="141"/>
    </row>
    <row r="67" spans="1:9" ht="13.5" customHeight="1" thickBot="1">
      <c r="A67" s="27" t="s">
        <v>64</v>
      </c>
      <c r="B67" s="142" t="s">
        <v>45</v>
      </c>
      <c r="C67" s="143"/>
      <c r="D67" s="23"/>
      <c r="E67" s="21"/>
      <c r="F67" s="22"/>
      <c r="G67" s="25" t="str">
        <f>"Sous-total"&amp;" "&amp;A67&amp;"="</f>
        <v>Sous-total 8.5e=</v>
      </c>
      <c r="H67" s="136">
        <f t="shared" ref="H67" si="34">H68+H69</f>
        <v>0</v>
      </c>
      <c r="I67" s="137"/>
    </row>
    <row r="68" spans="1:9" ht="13.5" customHeight="1" thickBot="1">
      <c r="A68" s="26"/>
      <c r="B68" s="138" t="s">
        <v>20</v>
      </c>
      <c r="C68" s="139"/>
      <c r="D68" s="14"/>
      <c r="E68" s="15"/>
      <c r="F68" s="16"/>
      <c r="G68" s="16"/>
      <c r="H68" s="140">
        <f t="shared" ref="H68:H69" si="35">D68*E68+G68+F68</f>
        <v>0</v>
      </c>
      <c r="I68" s="141"/>
    </row>
    <row r="69" spans="1:9" ht="12.75" customHeight="1" thickBot="1">
      <c r="A69" s="26"/>
      <c r="B69" s="148" t="s">
        <v>19</v>
      </c>
      <c r="C69" s="149"/>
      <c r="D69" s="17"/>
      <c r="E69" s="18"/>
      <c r="F69" s="19"/>
      <c r="G69" s="19"/>
      <c r="H69" s="140">
        <f t="shared" si="35"/>
        <v>0</v>
      </c>
      <c r="I69" s="141"/>
    </row>
    <row r="70" spans="1:9" ht="12.75" customHeight="1" thickBot="1">
      <c r="A70" s="27" t="s">
        <v>65</v>
      </c>
      <c r="B70" s="142" t="s">
        <v>40</v>
      </c>
      <c r="C70" s="143"/>
      <c r="D70" s="23"/>
      <c r="E70" s="21"/>
      <c r="F70" s="22"/>
      <c r="G70" s="25" t="str">
        <f>"Sous-total"&amp;" "&amp;A70&amp;"="</f>
        <v>Sous-total 8.5f=</v>
      </c>
      <c r="H70" s="136">
        <f t="shared" ref="H70" si="36">H71+H72</f>
        <v>0</v>
      </c>
      <c r="I70" s="137"/>
    </row>
    <row r="71" spans="1:9" ht="13.5" customHeight="1" thickBot="1">
      <c r="A71" s="26"/>
      <c r="B71" s="138" t="s">
        <v>20</v>
      </c>
      <c r="C71" s="139"/>
      <c r="D71" s="14"/>
      <c r="E71" s="15"/>
      <c r="F71" s="16"/>
      <c r="G71" s="16"/>
      <c r="H71" s="140">
        <f t="shared" ref="H71:H72" si="37">D71*E71+G71+F71</f>
        <v>0</v>
      </c>
      <c r="I71" s="141"/>
    </row>
    <row r="72" spans="1:9" ht="13.5" thickBot="1">
      <c r="A72" s="26"/>
      <c r="B72" s="148" t="s">
        <v>19</v>
      </c>
      <c r="C72" s="149"/>
      <c r="D72" s="17"/>
      <c r="E72" s="18"/>
      <c r="F72" s="19"/>
      <c r="G72" s="19"/>
      <c r="H72" s="140">
        <f t="shared" si="37"/>
        <v>0</v>
      </c>
      <c r="I72" s="141"/>
    </row>
    <row r="73" spans="1:9" ht="12.75" customHeight="1" thickBot="1">
      <c r="A73" s="27" t="s">
        <v>66</v>
      </c>
      <c r="B73" s="142" t="s">
        <v>43</v>
      </c>
      <c r="C73" s="143"/>
      <c r="D73" s="20"/>
      <c r="E73" s="21"/>
      <c r="F73" s="22"/>
      <c r="G73" s="25" t="str">
        <f>"Sous-total"&amp;" "&amp;A73&amp;"="</f>
        <v>Sous-total 8.5g=</v>
      </c>
      <c r="H73" s="136">
        <f t="shared" ref="H73" si="38">H74+H75</f>
        <v>0</v>
      </c>
      <c r="I73" s="137"/>
    </row>
    <row r="74" spans="1:9" ht="13.5" thickBot="1">
      <c r="A74" s="26"/>
      <c r="B74" s="138" t="s">
        <v>20</v>
      </c>
      <c r="C74" s="139"/>
      <c r="D74" s="14"/>
      <c r="E74" s="15"/>
      <c r="F74" s="16"/>
      <c r="G74" s="16"/>
      <c r="H74" s="140">
        <f t="shared" ref="H74:H75" si="39">D74*E74+G74+F74</f>
        <v>0</v>
      </c>
      <c r="I74" s="141"/>
    </row>
    <row r="75" spans="1:9" ht="13.5" customHeight="1" thickBot="1">
      <c r="A75" s="26"/>
      <c r="B75" s="148" t="s">
        <v>19</v>
      </c>
      <c r="C75" s="149"/>
      <c r="D75" s="17"/>
      <c r="E75" s="18"/>
      <c r="F75" s="19"/>
      <c r="G75" s="19"/>
      <c r="H75" s="140">
        <f t="shared" si="39"/>
        <v>0</v>
      </c>
      <c r="I75" s="141"/>
    </row>
    <row r="76" spans="1:9" ht="19.5" customHeight="1">
      <c r="A76" s="150" t="s">
        <v>23</v>
      </c>
      <c r="B76" s="151"/>
      <c r="C76" s="152"/>
      <c r="D76" s="153">
        <f>H55+H58+H61+H64+H67+H70+H73+H51+H48+H45+H42+H39+H35+H31+H28+H25+H22+H19+H16+H13+H10</f>
        <v>0</v>
      </c>
      <c r="E76" s="151"/>
      <c r="F76" s="151"/>
      <c r="G76" s="151"/>
      <c r="H76" s="151"/>
      <c r="I76" s="152"/>
    </row>
    <row r="77" spans="1:9" ht="19.5" customHeight="1">
      <c r="A77" s="55"/>
      <c r="B77" s="55"/>
      <c r="C77" s="55"/>
      <c r="D77" s="56"/>
      <c r="E77" s="55"/>
      <c r="F77" s="55"/>
      <c r="G77" s="55"/>
      <c r="H77" s="55"/>
      <c r="I77" s="55"/>
    </row>
    <row r="78" spans="1:9" ht="19.5" customHeight="1">
      <c r="A78" s="55"/>
      <c r="B78" s="55"/>
      <c r="C78" s="55"/>
      <c r="D78" s="56"/>
      <c r="E78" s="55"/>
      <c r="F78" s="55"/>
      <c r="G78" s="55"/>
      <c r="H78" s="55"/>
      <c r="I78" s="55"/>
    </row>
    <row r="79" spans="1:9" ht="25.5" thickBot="1">
      <c r="A79" s="196" t="s">
        <v>79</v>
      </c>
      <c r="B79" s="197"/>
      <c r="C79" s="197"/>
      <c r="D79" s="197"/>
      <c r="E79" s="197"/>
      <c r="F79" s="197"/>
      <c r="G79" s="197"/>
      <c r="H79" s="197"/>
      <c r="I79" s="198"/>
    </row>
    <row r="80" spans="1:9" ht="20.5" thickBot="1">
      <c r="A80" s="170" t="s">
        <v>35</v>
      </c>
      <c r="B80" s="171"/>
      <c r="C80" s="171"/>
      <c r="D80" s="171"/>
      <c r="E80" s="171"/>
      <c r="F80" s="171"/>
      <c r="G80" s="171"/>
      <c r="H80" s="171"/>
      <c r="I80" s="172"/>
    </row>
    <row r="81" spans="1:9" ht="13.5" thickBot="1">
      <c r="A81" s="24" t="s">
        <v>47</v>
      </c>
      <c r="B81" s="154" t="s">
        <v>34</v>
      </c>
      <c r="C81" s="155"/>
      <c r="D81" s="20"/>
      <c r="E81" s="22"/>
      <c r="F81" s="22"/>
      <c r="G81" s="25" t="str">
        <f>"Sous-total"&amp;" "&amp;A81&amp;"="</f>
        <v>Sous-total 8.2a=</v>
      </c>
      <c r="H81" s="207">
        <f>H82+H83</f>
        <v>0</v>
      </c>
      <c r="I81" s="208"/>
    </row>
    <row r="82" spans="1:9" ht="13.5" thickBot="1">
      <c r="A82" s="26"/>
      <c r="B82" s="138" t="s">
        <v>20</v>
      </c>
      <c r="C82" s="139"/>
      <c r="D82" s="14"/>
      <c r="E82" s="15"/>
      <c r="F82" s="16"/>
      <c r="G82" s="16"/>
      <c r="H82" s="140">
        <f>D82*E82+G82+F82</f>
        <v>0</v>
      </c>
      <c r="I82" s="141"/>
    </row>
    <row r="83" spans="1:9" ht="13.5" thickBot="1">
      <c r="A83" s="26"/>
      <c r="B83" s="158" t="s">
        <v>19</v>
      </c>
      <c r="C83" s="165"/>
      <c r="D83" s="17"/>
      <c r="E83" s="18"/>
      <c r="F83" s="19"/>
      <c r="G83" s="19"/>
      <c r="H83" s="140">
        <f>D83*E83+G83+F83</f>
        <v>0</v>
      </c>
      <c r="I83" s="141"/>
    </row>
    <row r="84" spans="1:9" ht="12.75" customHeight="1" thickBot="1">
      <c r="A84" s="27" t="s">
        <v>48</v>
      </c>
      <c r="B84" s="142" t="s">
        <v>33</v>
      </c>
      <c r="C84" s="143"/>
      <c r="D84" s="20"/>
      <c r="E84" s="21"/>
      <c r="F84" s="22"/>
      <c r="G84" s="25" t="str">
        <f>"Sous-total"&amp;" "&amp;A84&amp;"="</f>
        <v>Sous-total 8.2b=</v>
      </c>
      <c r="H84" s="136">
        <f t="shared" ref="H84" si="40">H85+H86</f>
        <v>0</v>
      </c>
      <c r="I84" s="137"/>
    </row>
    <row r="85" spans="1:9" ht="13.5" thickBot="1">
      <c r="A85" s="26"/>
      <c r="B85" s="156" t="s">
        <v>20</v>
      </c>
      <c r="C85" s="157"/>
      <c r="D85" s="14"/>
      <c r="E85" s="15"/>
      <c r="F85" s="16"/>
      <c r="G85" s="16"/>
      <c r="H85" s="140">
        <f t="shared" ref="H85:H86" si="41">D85*E85+G85+F85</f>
        <v>0</v>
      </c>
      <c r="I85" s="141"/>
    </row>
    <row r="86" spans="1:9" ht="13.5" thickBot="1">
      <c r="A86" s="26"/>
      <c r="B86" s="158" t="s">
        <v>19</v>
      </c>
      <c r="C86" s="159"/>
      <c r="D86" s="17"/>
      <c r="E86" s="18"/>
      <c r="F86" s="19"/>
      <c r="G86" s="19"/>
      <c r="H86" s="140">
        <f t="shared" si="41"/>
        <v>0</v>
      </c>
      <c r="I86" s="141"/>
    </row>
    <row r="87" spans="1:9" ht="13.5" thickBot="1">
      <c r="A87" s="27" t="s">
        <v>49</v>
      </c>
      <c r="B87" s="162" t="s">
        <v>68</v>
      </c>
      <c r="C87" s="163"/>
      <c r="D87" s="20"/>
      <c r="E87" s="21"/>
      <c r="F87" s="22"/>
      <c r="G87" s="25" t="str">
        <f>"Sous-total"&amp;" "&amp;A87&amp;"="</f>
        <v>Sous-total 8.2c=</v>
      </c>
      <c r="H87" s="136">
        <f t="shared" ref="H87" si="42">H88+H89</f>
        <v>0</v>
      </c>
      <c r="I87" s="137"/>
    </row>
    <row r="88" spans="1:9" ht="13.5" thickBot="1">
      <c r="A88" s="26"/>
      <c r="B88" s="138" t="s">
        <v>20</v>
      </c>
      <c r="C88" s="139"/>
      <c r="D88" s="14"/>
      <c r="E88" s="15"/>
      <c r="F88" s="16"/>
      <c r="G88" s="16"/>
      <c r="H88" s="140">
        <f t="shared" ref="H88:H89" si="43">D88*E88+G88+F88</f>
        <v>0</v>
      </c>
      <c r="I88" s="141"/>
    </row>
    <row r="89" spans="1:9" ht="13.5" thickBot="1">
      <c r="A89" s="26"/>
      <c r="B89" s="148" t="s">
        <v>19</v>
      </c>
      <c r="C89" s="149"/>
      <c r="D89" s="17"/>
      <c r="E89" s="18"/>
      <c r="F89" s="19"/>
      <c r="G89" s="19"/>
      <c r="H89" s="140">
        <f t="shared" si="43"/>
        <v>0</v>
      </c>
      <c r="I89" s="141"/>
    </row>
    <row r="90" spans="1:9" ht="13.5" thickBot="1">
      <c r="A90" s="27" t="s">
        <v>50</v>
      </c>
      <c r="B90" s="142" t="s">
        <v>32</v>
      </c>
      <c r="C90" s="143"/>
      <c r="D90" s="23"/>
      <c r="E90" s="21"/>
      <c r="F90" s="22"/>
      <c r="G90" s="25" t="str">
        <f>"Sous-total"&amp;" "&amp;A90&amp;"="</f>
        <v>Sous-total 8.2d=</v>
      </c>
      <c r="H90" s="136">
        <f t="shared" ref="H90" si="44">H91+H92</f>
        <v>0</v>
      </c>
      <c r="I90" s="137"/>
    </row>
    <row r="91" spans="1:9" ht="13.5" thickBot="1">
      <c r="A91" s="26"/>
      <c r="B91" s="138" t="s">
        <v>20</v>
      </c>
      <c r="C91" s="139"/>
      <c r="D91" s="14"/>
      <c r="E91" s="15"/>
      <c r="F91" s="16"/>
      <c r="G91" s="16"/>
      <c r="H91" s="140">
        <f t="shared" ref="H91:H92" si="45">D91*E91+G91+F91</f>
        <v>0</v>
      </c>
      <c r="I91" s="141"/>
    </row>
    <row r="92" spans="1:9" ht="13.5" thickBot="1">
      <c r="A92" s="26"/>
      <c r="B92" s="148" t="s">
        <v>19</v>
      </c>
      <c r="C92" s="149"/>
      <c r="D92" s="17"/>
      <c r="E92" s="18"/>
      <c r="F92" s="19"/>
      <c r="G92" s="19"/>
      <c r="H92" s="140">
        <f t="shared" si="45"/>
        <v>0</v>
      </c>
      <c r="I92" s="141"/>
    </row>
    <row r="93" spans="1:9" ht="13.5" thickBot="1">
      <c r="A93" s="27" t="s">
        <v>51</v>
      </c>
      <c r="B93" s="142" t="s">
        <v>31</v>
      </c>
      <c r="C93" s="143"/>
      <c r="D93" s="20"/>
      <c r="E93" s="21"/>
      <c r="F93" s="22"/>
      <c r="G93" s="25" t="str">
        <f>"Sous-total"&amp;" "&amp;A93&amp;"="</f>
        <v>Sous-total 8.2e=</v>
      </c>
      <c r="H93" s="136">
        <f t="shared" ref="H93" si="46">H94+H95</f>
        <v>0</v>
      </c>
      <c r="I93" s="137"/>
    </row>
    <row r="94" spans="1:9" ht="13.5" thickBot="1">
      <c r="A94" s="26"/>
      <c r="B94" s="138" t="s">
        <v>20</v>
      </c>
      <c r="C94" s="139"/>
      <c r="D94" s="14"/>
      <c r="E94" s="15"/>
      <c r="F94" s="16"/>
      <c r="G94" s="16"/>
      <c r="H94" s="140">
        <f t="shared" ref="H94:H95" si="47">D94*E94+G94+F94</f>
        <v>0</v>
      </c>
      <c r="I94" s="141"/>
    </row>
    <row r="95" spans="1:9" ht="13.5" thickBot="1">
      <c r="A95" s="26"/>
      <c r="B95" s="148" t="s">
        <v>42</v>
      </c>
      <c r="C95" s="149"/>
      <c r="D95" s="17"/>
      <c r="E95" s="18"/>
      <c r="F95" s="19"/>
      <c r="G95" s="19"/>
      <c r="H95" s="140">
        <f t="shared" si="47"/>
        <v>0</v>
      </c>
      <c r="I95" s="141"/>
    </row>
    <row r="96" spans="1:9" ht="13.5" thickBot="1">
      <c r="A96" s="27" t="s">
        <v>52</v>
      </c>
      <c r="B96" s="142" t="s">
        <v>67</v>
      </c>
      <c r="C96" s="143"/>
      <c r="D96" s="20"/>
      <c r="E96" s="21"/>
      <c r="F96" s="22"/>
      <c r="G96" s="25" t="str">
        <f>"Sous-total"&amp;" "&amp;A96&amp;"="</f>
        <v>Sous-total 8.2f=</v>
      </c>
      <c r="H96" s="136">
        <f t="shared" ref="H96" si="48">H97+H98</f>
        <v>0</v>
      </c>
      <c r="I96" s="137"/>
    </row>
    <row r="97" spans="1:9" ht="13.5" thickBot="1">
      <c r="A97" s="26"/>
      <c r="B97" s="138" t="s">
        <v>20</v>
      </c>
      <c r="C97" s="139"/>
      <c r="D97" s="14"/>
      <c r="E97" s="15"/>
      <c r="F97" s="16"/>
      <c r="G97" s="16"/>
      <c r="H97" s="140">
        <f t="shared" ref="H97:H98" si="49">D97*E97+G97+F97</f>
        <v>0</v>
      </c>
      <c r="I97" s="141"/>
    </row>
    <row r="98" spans="1:9" ht="13.5" thickBot="1">
      <c r="A98" s="26"/>
      <c r="B98" s="148" t="s">
        <v>19</v>
      </c>
      <c r="C98" s="149"/>
      <c r="D98" s="17"/>
      <c r="E98" s="18"/>
      <c r="F98" s="19"/>
      <c r="G98" s="19"/>
      <c r="H98" s="140">
        <f t="shared" si="49"/>
        <v>0</v>
      </c>
      <c r="I98" s="141"/>
    </row>
    <row r="99" spans="1:9" ht="13.5" thickBot="1">
      <c r="A99" s="27" t="s">
        <v>53</v>
      </c>
      <c r="B99" s="142" t="s">
        <v>30</v>
      </c>
      <c r="C99" s="143"/>
      <c r="D99" s="20"/>
      <c r="E99" s="21"/>
      <c r="F99" s="22"/>
      <c r="G99" s="25" t="str">
        <f>"Sous-total"&amp;" "&amp;A99&amp;"="</f>
        <v>Sous-total 8.2g=</v>
      </c>
      <c r="H99" s="136">
        <f t="shared" ref="H99" si="50">H100+H101</f>
        <v>0</v>
      </c>
      <c r="I99" s="137"/>
    </row>
    <row r="100" spans="1:9" ht="13.5" thickBot="1">
      <c r="A100" s="26"/>
      <c r="B100" s="138" t="s">
        <v>20</v>
      </c>
      <c r="C100" s="139"/>
      <c r="D100" s="14"/>
      <c r="E100" s="15"/>
      <c r="F100" s="16"/>
      <c r="G100" s="16"/>
      <c r="H100" s="140">
        <f t="shared" ref="H100:H101" si="51">D100*E100+G100+F100</f>
        <v>0</v>
      </c>
      <c r="I100" s="141"/>
    </row>
    <row r="101" spans="1:9" ht="13.5" thickBot="1">
      <c r="A101" s="26"/>
      <c r="B101" s="148" t="s">
        <v>19</v>
      </c>
      <c r="C101" s="149"/>
      <c r="D101" s="17"/>
      <c r="E101" s="18"/>
      <c r="F101" s="19"/>
      <c r="G101" s="19"/>
      <c r="H101" s="140">
        <f t="shared" si="51"/>
        <v>0</v>
      </c>
      <c r="I101" s="141"/>
    </row>
    <row r="102" spans="1:9" ht="13.5" thickBot="1">
      <c r="A102" s="27" t="s">
        <v>54</v>
      </c>
      <c r="B102" s="142" t="s">
        <v>41</v>
      </c>
      <c r="C102" s="143"/>
      <c r="D102" s="20"/>
      <c r="E102" s="21"/>
      <c r="F102" s="22"/>
      <c r="G102" s="25" t="str">
        <f>"Sous-total"&amp;" "&amp;A102&amp;"="</f>
        <v>Sous-total 8.2h=</v>
      </c>
      <c r="H102" s="136">
        <f t="shared" ref="H102" si="52">H103+H104</f>
        <v>0</v>
      </c>
      <c r="I102" s="137"/>
    </row>
    <row r="103" spans="1:9" ht="13.5" thickBot="1">
      <c r="A103" s="26"/>
      <c r="B103" s="138" t="s">
        <v>20</v>
      </c>
      <c r="C103" s="139"/>
      <c r="D103" s="14"/>
      <c r="E103" s="15"/>
      <c r="F103" s="16"/>
      <c r="G103" s="16"/>
      <c r="H103" s="140">
        <f t="shared" ref="H103:H104" si="53">D103*E103+G103+F103</f>
        <v>0</v>
      </c>
      <c r="I103" s="141"/>
    </row>
    <row r="104" spans="1:9" ht="13.5" thickBot="1">
      <c r="A104" s="26"/>
      <c r="B104" s="148" t="s">
        <v>19</v>
      </c>
      <c r="C104" s="149"/>
      <c r="D104" s="17"/>
      <c r="E104" s="18"/>
      <c r="F104" s="19"/>
      <c r="G104" s="19"/>
      <c r="H104" s="140">
        <f t="shared" si="53"/>
        <v>0</v>
      </c>
      <c r="I104" s="141"/>
    </row>
    <row r="105" spans="1:9" ht="20.5" thickBot="1">
      <c r="A105" s="170" t="s">
        <v>21</v>
      </c>
      <c r="B105" s="171"/>
      <c r="C105" s="171"/>
      <c r="D105" s="171"/>
      <c r="E105" s="171"/>
      <c r="F105" s="171"/>
      <c r="G105" s="171"/>
      <c r="H105" s="171"/>
      <c r="I105" s="172"/>
    </row>
    <row r="106" spans="1:9" ht="13.5" thickBot="1">
      <c r="A106" s="29">
        <v>3</v>
      </c>
      <c r="B106" s="154" t="s">
        <v>46</v>
      </c>
      <c r="C106" s="155"/>
      <c r="D106" s="20"/>
      <c r="E106" s="22"/>
      <c r="F106" s="22"/>
      <c r="G106" s="25" t="str">
        <f>"Sous-total"&amp;" "&amp;A106&amp;"="</f>
        <v>Sous-total 3=</v>
      </c>
      <c r="H106" s="136">
        <f t="shared" ref="H106" si="54">H107+H108</f>
        <v>0</v>
      </c>
      <c r="I106" s="137"/>
    </row>
    <row r="107" spans="1:9" ht="13.5" thickBot="1">
      <c r="A107" s="28"/>
      <c r="B107" s="144" t="s">
        <v>20</v>
      </c>
      <c r="C107" s="145"/>
      <c r="D107" s="14"/>
      <c r="E107" s="15"/>
      <c r="F107" s="16"/>
      <c r="G107" s="16"/>
      <c r="H107" s="146">
        <f t="shared" ref="H107:H108" si="55">D107*E107+G107+F107</f>
        <v>0</v>
      </c>
      <c r="I107" s="147"/>
    </row>
    <row r="108" spans="1:9" ht="13.5" thickBot="1">
      <c r="A108" s="28"/>
      <c r="B108" s="160" t="s">
        <v>19</v>
      </c>
      <c r="C108" s="164"/>
      <c r="D108" s="17"/>
      <c r="E108" s="18"/>
      <c r="F108" s="19"/>
      <c r="G108" s="19"/>
      <c r="H108" s="146">
        <f t="shared" si="55"/>
        <v>0</v>
      </c>
      <c r="I108" s="147"/>
    </row>
    <row r="109" spans="1:9" ht="20.5" thickBot="1">
      <c r="A109" s="170" t="s">
        <v>29</v>
      </c>
      <c r="B109" s="171"/>
      <c r="C109" s="171"/>
      <c r="D109" s="171"/>
      <c r="E109" s="171"/>
      <c r="F109" s="171"/>
      <c r="G109" s="171"/>
      <c r="H109" s="171"/>
      <c r="I109" s="172"/>
    </row>
    <row r="110" spans="1:9" ht="13.5" thickBot="1">
      <c r="A110" s="27" t="s">
        <v>55</v>
      </c>
      <c r="B110" s="154" t="s">
        <v>73</v>
      </c>
      <c r="C110" s="155"/>
      <c r="D110" s="20"/>
      <c r="E110" s="22"/>
      <c r="F110" s="22"/>
      <c r="G110" s="25" t="str">
        <f>"Sous-total"&amp;" "&amp;A110&amp;"="</f>
        <v>Sous-total 8.4a=</v>
      </c>
      <c r="H110" s="136">
        <f t="shared" ref="H110" si="56">H111+H112</f>
        <v>0</v>
      </c>
      <c r="I110" s="137"/>
    </row>
    <row r="111" spans="1:9" ht="13.5" thickBot="1">
      <c r="A111" s="28"/>
      <c r="B111" s="144" t="s">
        <v>20</v>
      </c>
      <c r="C111" s="145"/>
      <c r="D111" s="14"/>
      <c r="E111" s="15"/>
      <c r="F111" s="16"/>
      <c r="G111" s="16"/>
      <c r="H111" s="146">
        <f t="shared" ref="H111:H112" si="57">D111*E111+G111+F111</f>
        <v>0</v>
      </c>
      <c r="I111" s="147"/>
    </row>
    <row r="112" spans="1:9" ht="13.5" thickBot="1">
      <c r="A112" s="28"/>
      <c r="B112" s="160" t="s">
        <v>19</v>
      </c>
      <c r="C112" s="164"/>
      <c r="D112" s="17"/>
      <c r="E112" s="18"/>
      <c r="F112" s="19"/>
      <c r="G112" s="19"/>
      <c r="H112" s="146">
        <f t="shared" si="57"/>
        <v>0</v>
      </c>
      <c r="I112" s="147"/>
    </row>
    <row r="113" spans="1:9" ht="13.5" thickBot="1">
      <c r="A113" s="27" t="s">
        <v>56</v>
      </c>
      <c r="B113" s="142" t="s">
        <v>28</v>
      </c>
      <c r="C113" s="143"/>
      <c r="D113" s="20"/>
      <c r="E113" s="21"/>
      <c r="F113" s="22"/>
      <c r="G113" s="25" t="str">
        <f>"Sous-total"&amp;" "&amp;A113&amp;"="</f>
        <v>Sous-total 8.4b=</v>
      </c>
      <c r="H113" s="136">
        <f t="shared" ref="H113" si="58">H114+H115</f>
        <v>0</v>
      </c>
      <c r="I113" s="137"/>
    </row>
    <row r="114" spans="1:9" ht="13.5" thickBot="1">
      <c r="A114" s="28"/>
      <c r="B114" s="173" t="s">
        <v>20</v>
      </c>
      <c r="C114" s="174"/>
      <c r="D114" s="14"/>
      <c r="E114" s="15"/>
      <c r="F114" s="16"/>
      <c r="G114" s="16"/>
      <c r="H114" s="146">
        <f t="shared" ref="H114:H115" si="59">D114*E114+G114+F114</f>
        <v>0</v>
      </c>
      <c r="I114" s="147"/>
    </row>
    <row r="115" spans="1:9" ht="13.5" thickBot="1">
      <c r="A115" s="28"/>
      <c r="B115" s="160" t="s">
        <v>19</v>
      </c>
      <c r="C115" s="161"/>
      <c r="D115" s="17"/>
      <c r="E115" s="18"/>
      <c r="F115" s="19"/>
      <c r="G115" s="19"/>
      <c r="H115" s="146">
        <f t="shared" si="59"/>
        <v>0</v>
      </c>
      <c r="I115" s="147"/>
    </row>
    <row r="116" spans="1:9" ht="13.5" thickBot="1">
      <c r="A116" s="27" t="s">
        <v>57</v>
      </c>
      <c r="B116" s="162" t="s">
        <v>27</v>
      </c>
      <c r="C116" s="163"/>
      <c r="D116" s="20"/>
      <c r="E116" s="21"/>
      <c r="F116" s="22"/>
      <c r="G116" s="25" t="str">
        <f>"Sous-total"&amp;" "&amp;A116&amp;"="</f>
        <v>Sous-total 8.4c=</v>
      </c>
      <c r="H116" s="136">
        <f t="shared" ref="H116" si="60">H117+H118</f>
        <v>0</v>
      </c>
      <c r="I116" s="137"/>
    </row>
    <row r="117" spans="1:9" ht="13.5" thickBot="1">
      <c r="A117" s="28"/>
      <c r="B117" s="144" t="s">
        <v>20</v>
      </c>
      <c r="C117" s="145"/>
      <c r="D117" s="14"/>
      <c r="E117" s="15"/>
      <c r="F117" s="16"/>
      <c r="G117" s="16"/>
      <c r="H117" s="146">
        <f t="shared" ref="H117:H118" si="61">D117*E117+G117+F117</f>
        <v>0</v>
      </c>
      <c r="I117" s="147"/>
    </row>
    <row r="118" spans="1:9" ht="13.5" thickBot="1">
      <c r="A118" s="28"/>
      <c r="B118" s="166" t="s">
        <v>19</v>
      </c>
      <c r="C118" s="167"/>
      <c r="D118" s="17"/>
      <c r="E118" s="18"/>
      <c r="F118" s="19"/>
      <c r="G118" s="19"/>
      <c r="H118" s="146">
        <f t="shared" si="61"/>
        <v>0</v>
      </c>
      <c r="I118" s="147"/>
    </row>
    <row r="119" spans="1:9" ht="13.5" thickBot="1">
      <c r="A119" s="27" t="s">
        <v>58</v>
      </c>
      <c r="B119" s="142" t="s">
        <v>26</v>
      </c>
      <c r="C119" s="143"/>
      <c r="D119" s="23"/>
      <c r="E119" s="21"/>
      <c r="F119" s="22"/>
      <c r="G119" s="25" t="str">
        <f>"Sous-total"&amp;" "&amp;A119&amp;"="</f>
        <v>Sous-total 8.4d=</v>
      </c>
      <c r="H119" s="136">
        <f t="shared" ref="H119" si="62">H120+H121</f>
        <v>0</v>
      </c>
      <c r="I119" s="137"/>
    </row>
    <row r="120" spans="1:9" ht="13.5" thickBot="1">
      <c r="A120" s="28"/>
      <c r="B120" s="144" t="s">
        <v>20</v>
      </c>
      <c r="C120" s="145"/>
      <c r="D120" s="14"/>
      <c r="E120" s="15"/>
      <c r="F120" s="16"/>
      <c r="G120" s="16"/>
      <c r="H120" s="146">
        <f t="shared" ref="H120:H121" si="63">D120*E120+G120+F120</f>
        <v>0</v>
      </c>
      <c r="I120" s="147"/>
    </row>
    <row r="121" spans="1:9" ht="13.5" thickBot="1">
      <c r="A121" s="28"/>
      <c r="B121" s="166" t="s">
        <v>19</v>
      </c>
      <c r="C121" s="167"/>
      <c r="D121" s="17"/>
      <c r="E121" s="18"/>
      <c r="F121" s="19"/>
      <c r="G121" s="19"/>
      <c r="H121" s="146">
        <f t="shared" si="63"/>
        <v>0</v>
      </c>
      <c r="I121" s="147"/>
    </row>
    <row r="122" spans="1:9" ht="13.5" thickBot="1">
      <c r="A122" s="27" t="s">
        <v>59</v>
      </c>
      <c r="B122" s="142" t="s">
        <v>25</v>
      </c>
      <c r="C122" s="143"/>
      <c r="D122" s="20"/>
      <c r="E122" s="21"/>
      <c r="F122" s="22"/>
      <c r="G122" s="25" t="str">
        <f>"Sous-total"&amp;" "&amp;A122&amp;"="</f>
        <v>Sous-total 8.4e=</v>
      </c>
      <c r="H122" s="136">
        <f t="shared" ref="H122" si="64">H123+H124</f>
        <v>0</v>
      </c>
      <c r="I122" s="137"/>
    </row>
    <row r="123" spans="1:9" ht="13.5" thickBot="1">
      <c r="A123" s="28"/>
      <c r="B123" s="144" t="s">
        <v>20</v>
      </c>
      <c r="C123" s="145"/>
      <c r="D123" s="14"/>
      <c r="E123" s="15"/>
      <c r="F123" s="16"/>
      <c r="G123" s="16"/>
      <c r="H123" s="146">
        <f t="shared" ref="H123:H124" si="65">D123*E123+G123+F123</f>
        <v>0</v>
      </c>
      <c r="I123" s="147"/>
    </row>
    <row r="124" spans="1:9" ht="13.5" thickBot="1">
      <c r="A124" s="28"/>
      <c r="B124" s="166" t="s">
        <v>24</v>
      </c>
      <c r="C124" s="167"/>
      <c r="D124" s="17"/>
      <c r="E124" s="18"/>
      <c r="F124" s="19"/>
      <c r="G124" s="19"/>
      <c r="H124" s="146">
        <f t="shared" si="65"/>
        <v>0</v>
      </c>
      <c r="I124" s="147"/>
    </row>
    <row r="125" spans="1:9" ht="20.5" thickBot="1">
      <c r="A125" s="170" t="s">
        <v>37</v>
      </c>
      <c r="B125" s="171"/>
      <c r="C125" s="171"/>
      <c r="D125" s="171"/>
      <c r="E125" s="171"/>
      <c r="F125" s="171"/>
      <c r="G125" s="171"/>
      <c r="H125" s="171"/>
      <c r="I125" s="172"/>
    </row>
    <row r="126" spans="1:9" ht="13.5" thickBot="1">
      <c r="A126" s="27" t="s">
        <v>60</v>
      </c>
      <c r="B126" s="154" t="s">
        <v>72</v>
      </c>
      <c r="C126" s="155"/>
      <c r="D126" s="20"/>
      <c r="E126" s="22"/>
      <c r="F126" s="22"/>
      <c r="G126" s="25" t="str">
        <f>"Sous-total"&amp;" "&amp;A126&amp;"="</f>
        <v>Sous-total 8.5a=</v>
      </c>
      <c r="H126" s="136">
        <f t="shared" ref="H126" si="66">H127+H128</f>
        <v>0</v>
      </c>
      <c r="I126" s="137"/>
    </row>
    <row r="127" spans="1:9" ht="13.5" thickBot="1">
      <c r="A127" s="26"/>
      <c r="B127" s="138" t="s">
        <v>20</v>
      </c>
      <c r="C127" s="139"/>
      <c r="D127" s="14"/>
      <c r="E127" s="15"/>
      <c r="F127" s="16"/>
      <c r="G127" s="16"/>
      <c r="H127" s="140">
        <f t="shared" ref="H127:H128" si="67">D127*E127+G127+F127</f>
        <v>0</v>
      </c>
      <c r="I127" s="141"/>
    </row>
    <row r="128" spans="1:9" ht="13.5" thickBot="1">
      <c r="A128" s="26"/>
      <c r="B128" s="158" t="s">
        <v>19</v>
      </c>
      <c r="C128" s="165"/>
      <c r="D128" s="17"/>
      <c r="E128" s="18"/>
      <c r="F128" s="19"/>
      <c r="G128" s="19"/>
      <c r="H128" s="140">
        <f t="shared" si="67"/>
        <v>0</v>
      </c>
      <c r="I128" s="141"/>
    </row>
    <row r="129" spans="1:9" ht="13.5" thickBot="1">
      <c r="A129" s="27" t="s">
        <v>61</v>
      </c>
      <c r="B129" s="142" t="s">
        <v>38</v>
      </c>
      <c r="C129" s="143"/>
      <c r="D129" s="20"/>
      <c r="E129" s="21"/>
      <c r="F129" s="22"/>
      <c r="G129" s="25" t="str">
        <f>"Sous-total"&amp;" "&amp;A129&amp;"="</f>
        <v>Sous-total 8.5b=</v>
      </c>
      <c r="H129" s="136">
        <f t="shared" ref="H129" si="68">H130+H131</f>
        <v>0</v>
      </c>
      <c r="I129" s="137"/>
    </row>
    <row r="130" spans="1:9" ht="13.5" thickBot="1">
      <c r="A130" s="26"/>
      <c r="B130" s="156" t="s">
        <v>20</v>
      </c>
      <c r="C130" s="157"/>
      <c r="D130" s="14"/>
      <c r="E130" s="15"/>
      <c r="F130" s="16"/>
      <c r="G130" s="16"/>
      <c r="H130" s="140">
        <f t="shared" ref="H130:H131" si="69">D130*E130+G130+F130</f>
        <v>0</v>
      </c>
      <c r="I130" s="141"/>
    </row>
    <row r="131" spans="1:9" ht="13.5" thickBot="1">
      <c r="A131" s="26"/>
      <c r="B131" s="158" t="s">
        <v>19</v>
      </c>
      <c r="C131" s="159"/>
      <c r="D131" s="17"/>
      <c r="E131" s="18"/>
      <c r="F131" s="19"/>
      <c r="G131" s="19"/>
      <c r="H131" s="140">
        <f t="shared" si="69"/>
        <v>0</v>
      </c>
      <c r="I131" s="141"/>
    </row>
    <row r="132" spans="1:9" ht="13.5" thickBot="1">
      <c r="A132" s="27" t="s">
        <v>62</v>
      </c>
      <c r="B132" s="162" t="s">
        <v>39</v>
      </c>
      <c r="C132" s="163"/>
      <c r="D132" s="20"/>
      <c r="E132" s="21"/>
      <c r="F132" s="22"/>
      <c r="G132" s="25" t="str">
        <f>"Sous-total"&amp;" "&amp;A132&amp;"="</f>
        <v>Sous-total 8.5c=</v>
      </c>
      <c r="H132" s="136">
        <f t="shared" ref="H132" si="70">H133+H134</f>
        <v>0</v>
      </c>
      <c r="I132" s="137"/>
    </row>
    <row r="133" spans="1:9" ht="13.5" thickBot="1">
      <c r="A133" s="26"/>
      <c r="B133" s="138" t="s">
        <v>20</v>
      </c>
      <c r="C133" s="139"/>
      <c r="D133" s="14"/>
      <c r="E133" s="15"/>
      <c r="F133" s="16"/>
      <c r="G133" s="16"/>
      <c r="H133" s="140">
        <f t="shared" ref="H133:H134" si="71">D133*E133+G133+F133</f>
        <v>0</v>
      </c>
      <c r="I133" s="141"/>
    </row>
    <row r="134" spans="1:9" ht="13.5" thickBot="1">
      <c r="A134" s="26"/>
      <c r="B134" s="148" t="s">
        <v>19</v>
      </c>
      <c r="C134" s="149"/>
      <c r="D134" s="17"/>
      <c r="E134" s="18"/>
      <c r="F134" s="19"/>
      <c r="G134" s="19"/>
      <c r="H134" s="140">
        <f t="shared" si="71"/>
        <v>0</v>
      </c>
      <c r="I134" s="141"/>
    </row>
    <row r="135" spans="1:9" ht="13.5" thickBot="1">
      <c r="A135" s="27" t="s">
        <v>63</v>
      </c>
      <c r="B135" s="142" t="s">
        <v>44</v>
      </c>
      <c r="C135" s="143"/>
      <c r="D135" s="23"/>
      <c r="E135" s="21"/>
      <c r="F135" s="22"/>
      <c r="G135" s="25" t="str">
        <f>"Sous-total"&amp;" "&amp;A135&amp;"="</f>
        <v>Sous-total 8.5d=</v>
      </c>
      <c r="H135" s="136">
        <f t="shared" ref="H135" si="72">H136+H137</f>
        <v>0</v>
      </c>
      <c r="I135" s="137"/>
    </row>
    <row r="136" spans="1:9" ht="13.5" thickBot="1">
      <c r="A136" s="26"/>
      <c r="B136" s="138" t="s">
        <v>20</v>
      </c>
      <c r="C136" s="139"/>
      <c r="D136" s="14"/>
      <c r="E136" s="15"/>
      <c r="F136" s="16"/>
      <c r="G136" s="16"/>
      <c r="H136" s="140">
        <f t="shared" ref="H136:H137" si="73">D136*E136+G136+F136</f>
        <v>0</v>
      </c>
      <c r="I136" s="141"/>
    </row>
    <row r="137" spans="1:9" ht="13.5" thickBot="1">
      <c r="A137" s="26"/>
      <c r="B137" s="148" t="s">
        <v>19</v>
      </c>
      <c r="C137" s="149"/>
      <c r="D137" s="17"/>
      <c r="E137" s="18"/>
      <c r="F137" s="19"/>
      <c r="G137" s="19"/>
      <c r="H137" s="140">
        <f t="shared" si="73"/>
        <v>0</v>
      </c>
      <c r="I137" s="141"/>
    </row>
    <row r="138" spans="1:9" ht="13.5" thickBot="1">
      <c r="A138" s="27" t="s">
        <v>64</v>
      </c>
      <c r="B138" s="142" t="s">
        <v>45</v>
      </c>
      <c r="C138" s="143"/>
      <c r="D138" s="23"/>
      <c r="E138" s="21"/>
      <c r="F138" s="22"/>
      <c r="G138" s="25" t="str">
        <f>"Sous-total"&amp;" "&amp;A138&amp;"="</f>
        <v>Sous-total 8.5e=</v>
      </c>
      <c r="H138" s="136">
        <f t="shared" ref="H138" si="74">H139+H140</f>
        <v>0</v>
      </c>
      <c r="I138" s="137"/>
    </row>
    <row r="139" spans="1:9" ht="13.5" thickBot="1">
      <c r="A139" s="26"/>
      <c r="B139" s="138" t="s">
        <v>20</v>
      </c>
      <c r="C139" s="139"/>
      <c r="D139" s="14"/>
      <c r="E139" s="15"/>
      <c r="F139" s="16"/>
      <c r="G139" s="16"/>
      <c r="H139" s="140">
        <f t="shared" ref="H139:H140" si="75">D139*E139+G139+F139</f>
        <v>0</v>
      </c>
      <c r="I139" s="141"/>
    </row>
    <row r="140" spans="1:9" ht="13.5" thickBot="1">
      <c r="A140" s="26"/>
      <c r="B140" s="148" t="s">
        <v>19</v>
      </c>
      <c r="C140" s="149"/>
      <c r="D140" s="17"/>
      <c r="E140" s="18"/>
      <c r="F140" s="19"/>
      <c r="G140" s="19"/>
      <c r="H140" s="140">
        <f t="shared" si="75"/>
        <v>0</v>
      </c>
      <c r="I140" s="141"/>
    </row>
    <row r="141" spans="1:9" ht="13.5" thickBot="1">
      <c r="A141" s="27" t="s">
        <v>65</v>
      </c>
      <c r="B141" s="142" t="s">
        <v>40</v>
      </c>
      <c r="C141" s="143"/>
      <c r="D141" s="23"/>
      <c r="E141" s="21"/>
      <c r="F141" s="22"/>
      <c r="G141" s="25" t="str">
        <f>"Sous-total"&amp;" "&amp;A141&amp;"="</f>
        <v>Sous-total 8.5f=</v>
      </c>
      <c r="H141" s="136">
        <f t="shared" ref="H141" si="76">H142+H143</f>
        <v>0</v>
      </c>
      <c r="I141" s="137"/>
    </row>
    <row r="142" spans="1:9" ht="13.5" thickBot="1">
      <c r="A142" s="26"/>
      <c r="B142" s="138" t="s">
        <v>20</v>
      </c>
      <c r="C142" s="139"/>
      <c r="D142" s="14"/>
      <c r="E142" s="15"/>
      <c r="F142" s="16"/>
      <c r="G142" s="16"/>
      <c r="H142" s="140">
        <f t="shared" ref="H142:H143" si="77">D142*E142+G142+F142</f>
        <v>0</v>
      </c>
      <c r="I142" s="141"/>
    </row>
    <row r="143" spans="1:9" ht="13.5" thickBot="1">
      <c r="A143" s="26"/>
      <c r="B143" s="148" t="s">
        <v>19</v>
      </c>
      <c r="C143" s="149"/>
      <c r="D143" s="17"/>
      <c r="E143" s="18"/>
      <c r="F143" s="19"/>
      <c r="G143" s="19"/>
      <c r="H143" s="140">
        <f t="shared" si="77"/>
        <v>0</v>
      </c>
      <c r="I143" s="141"/>
    </row>
    <row r="144" spans="1:9" ht="13.5" thickBot="1">
      <c r="A144" s="27" t="s">
        <v>66</v>
      </c>
      <c r="B144" s="142" t="s">
        <v>43</v>
      </c>
      <c r="C144" s="143"/>
      <c r="D144" s="20"/>
      <c r="E144" s="21"/>
      <c r="F144" s="22"/>
      <c r="G144" s="25" t="str">
        <f>"Sous-total"&amp;" "&amp;A144&amp;"="</f>
        <v>Sous-total 8.5g=</v>
      </c>
      <c r="H144" s="136">
        <f t="shared" ref="H144" si="78">H145+H146</f>
        <v>0</v>
      </c>
      <c r="I144" s="137"/>
    </row>
    <row r="145" spans="1:9" ht="13.5" thickBot="1">
      <c r="A145" s="26"/>
      <c r="B145" s="138" t="s">
        <v>20</v>
      </c>
      <c r="C145" s="139"/>
      <c r="D145" s="14"/>
      <c r="E145" s="15"/>
      <c r="F145" s="16"/>
      <c r="G145" s="16"/>
      <c r="H145" s="140">
        <f t="shared" ref="H145:H146" si="79">D145*E145+G145+F145</f>
        <v>0</v>
      </c>
      <c r="I145" s="141"/>
    </row>
    <row r="146" spans="1:9" ht="13.5" thickBot="1">
      <c r="A146" s="26"/>
      <c r="B146" s="148" t="s">
        <v>19</v>
      </c>
      <c r="C146" s="149"/>
      <c r="D146" s="17"/>
      <c r="E146" s="18"/>
      <c r="F146" s="19"/>
      <c r="G146" s="19"/>
      <c r="H146" s="140">
        <f t="shared" si="79"/>
        <v>0</v>
      </c>
      <c r="I146" s="141"/>
    </row>
    <row r="147" spans="1:9" ht="15.5">
      <c r="A147" s="150" t="s">
        <v>22</v>
      </c>
      <c r="B147" s="151"/>
      <c r="C147" s="152"/>
      <c r="D147" s="153">
        <f>H126+H129+H132+H135+H138+H141+H144+H122+H119+H116+H113+H110+H106+H102+H99+H96+H93+H90+H87+H84+H81</f>
        <v>0</v>
      </c>
      <c r="E147" s="151"/>
      <c r="F147" s="151"/>
      <c r="G147" s="151"/>
      <c r="H147" s="151"/>
      <c r="I147" s="152"/>
    </row>
    <row r="148" spans="1:9" ht="15.5">
      <c r="A148" s="57"/>
      <c r="B148" s="55"/>
      <c r="C148" s="55"/>
      <c r="D148" s="56"/>
      <c r="E148" s="55"/>
      <c r="F148" s="55"/>
      <c r="G148" s="55"/>
      <c r="H148" s="55"/>
      <c r="I148" s="55"/>
    </row>
    <row r="149" spans="1:9" ht="15.5">
      <c r="A149" s="57"/>
      <c r="B149" s="55"/>
      <c r="C149" s="55"/>
      <c r="D149" s="56"/>
      <c r="E149" s="55"/>
      <c r="F149" s="55"/>
      <c r="G149" s="55"/>
      <c r="H149" s="55"/>
      <c r="I149" s="55"/>
    </row>
    <row r="150" spans="1:9" ht="25.5" thickBot="1">
      <c r="A150" s="196" t="s">
        <v>80</v>
      </c>
      <c r="B150" s="197"/>
      <c r="C150" s="197"/>
      <c r="D150" s="197"/>
      <c r="E150" s="197"/>
      <c r="F150" s="197"/>
      <c r="G150" s="197"/>
      <c r="H150" s="197"/>
      <c r="I150" s="198"/>
    </row>
    <row r="151" spans="1:9" ht="20.5" thickBot="1">
      <c r="A151" s="170" t="s">
        <v>35</v>
      </c>
      <c r="B151" s="171"/>
      <c r="C151" s="171"/>
      <c r="D151" s="171"/>
      <c r="E151" s="171"/>
      <c r="F151" s="171"/>
      <c r="G151" s="171"/>
      <c r="H151" s="171"/>
      <c r="I151" s="172"/>
    </row>
    <row r="152" spans="1:9" ht="13.5" thickBot="1">
      <c r="A152" s="24" t="s">
        <v>47</v>
      </c>
      <c r="B152" s="154" t="s">
        <v>34</v>
      </c>
      <c r="C152" s="155"/>
      <c r="D152" s="20"/>
      <c r="E152" s="22"/>
      <c r="F152" s="22"/>
      <c r="G152" s="25" t="str">
        <f>"Sous-total"&amp;" "&amp;A152&amp;"="</f>
        <v>Sous-total 8.2a=</v>
      </c>
      <c r="H152" s="207">
        <f>H153+H154</f>
        <v>0</v>
      </c>
      <c r="I152" s="208"/>
    </row>
    <row r="153" spans="1:9" ht="13.5" thickBot="1">
      <c r="A153" s="26"/>
      <c r="B153" s="138" t="s">
        <v>20</v>
      </c>
      <c r="C153" s="139"/>
      <c r="D153" s="14"/>
      <c r="E153" s="15"/>
      <c r="F153" s="16"/>
      <c r="G153" s="16"/>
      <c r="H153" s="140">
        <f>D153*E153+G153+F153</f>
        <v>0</v>
      </c>
      <c r="I153" s="141"/>
    </row>
    <row r="154" spans="1:9" ht="13.5" thickBot="1">
      <c r="A154" s="26"/>
      <c r="B154" s="158" t="s">
        <v>19</v>
      </c>
      <c r="C154" s="165"/>
      <c r="D154" s="17"/>
      <c r="E154" s="18"/>
      <c r="F154" s="19"/>
      <c r="G154" s="19"/>
      <c r="H154" s="140">
        <f>D154*E154+G154+F154</f>
        <v>0</v>
      </c>
      <c r="I154" s="141"/>
    </row>
    <row r="155" spans="1:9" ht="13.5" thickBot="1">
      <c r="A155" s="27" t="s">
        <v>48</v>
      </c>
      <c r="B155" s="142" t="s">
        <v>33</v>
      </c>
      <c r="C155" s="143"/>
      <c r="D155" s="20"/>
      <c r="E155" s="21"/>
      <c r="F155" s="22"/>
      <c r="G155" s="25" t="str">
        <f>"Sous-total"&amp;" "&amp;A155&amp;"="</f>
        <v>Sous-total 8.2b=</v>
      </c>
      <c r="H155" s="136">
        <f t="shared" ref="H155" si="80">H156+H157</f>
        <v>0</v>
      </c>
      <c r="I155" s="137"/>
    </row>
    <row r="156" spans="1:9" ht="13.5" thickBot="1">
      <c r="A156" s="26"/>
      <c r="B156" s="156" t="s">
        <v>20</v>
      </c>
      <c r="C156" s="157"/>
      <c r="D156" s="14"/>
      <c r="E156" s="15"/>
      <c r="F156" s="16"/>
      <c r="G156" s="16"/>
      <c r="H156" s="140">
        <f t="shared" ref="H156:H157" si="81">D156*E156+G156+F156</f>
        <v>0</v>
      </c>
      <c r="I156" s="141"/>
    </row>
    <row r="157" spans="1:9" ht="13.5" thickBot="1">
      <c r="A157" s="26"/>
      <c r="B157" s="158" t="s">
        <v>19</v>
      </c>
      <c r="C157" s="159"/>
      <c r="D157" s="17"/>
      <c r="E157" s="18"/>
      <c r="F157" s="19"/>
      <c r="G157" s="19"/>
      <c r="H157" s="140">
        <f t="shared" si="81"/>
        <v>0</v>
      </c>
      <c r="I157" s="141"/>
    </row>
    <row r="158" spans="1:9" ht="13.5" thickBot="1">
      <c r="A158" s="27" t="s">
        <v>49</v>
      </c>
      <c r="B158" s="162" t="s">
        <v>68</v>
      </c>
      <c r="C158" s="163"/>
      <c r="D158" s="20"/>
      <c r="E158" s="21"/>
      <c r="F158" s="22"/>
      <c r="G158" s="25" t="str">
        <f>"Sous-total"&amp;" "&amp;A158&amp;"="</f>
        <v>Sous-total 8.2c=</v>
      </c>
      <c r="H158" s="136">
        <f t="shared" ref="H158" si="82">H159+H160</f>
        <v>0</v>
      </c>
      <c r="I158" s="137"/>
    </row>
    <row r="159" spans="1:9" ht="13.5" thickBot="1">
      <c r="A159" s="26"/>
      <c r="B159" s="138" t="s">
        <v>20</v>
      </c>
      <c r="C159" s="139"/>
      <c r="D159" s="14"/>
      <c r="E159" s="15"/>
      <c r="F159" s="16"/>
      <c r="G159" s="16"/>
      <c r="H159" s="140">
        <f t="shared" ref="H159:H160" si="83">D159*E159+G159+F159</f>
        <v>0</v>
      </c>
      <c r="I159" s="141"/>
    </row>
    <row r="160" spans="1:9" ht="13.5" thickBot="1">
      <c r="A160" s="26"/>
      <c r="B160" s="148" t="s">
        <v>19</v>
      </c>
      <c r="C160" s="149"/>
      <c r="D160" s="17"/>
      <c r="E160" s="18"/>
      <c r="F160" s="19"/>
      <c r="G160" s="19"/>
      <c r="H160" s="140">
        <f t="shared" si="83"/>
        <v>0</v>
      </c>
      <c r="I160" s="141"/>
    </row>
    <row r="161" spans="1:9" ht="13.5" thickBot="1">
      <c r="A161" s="27" t="s">
        <v>50</v>
      </c>
      <c r="B161" s="142" t="s">
        <v>32</v>
      </c>
      <c r="C161" s="143"/>
      <c r="D161" s="23"/>
      <c r="E161" s="21"/>
      <c r="F161" s="22"/>
      <c r="G161" s="25" t="str">
        <f>"Sous-total"&amp;" "&amp;A161&amp;"="</f>
        <v>Sous-total 8.2d=</v>
      </c>
      <c r="H161" s="136">
        <f t="shared" ref="H161" si="84">H162+H163</f>
        <v>0</v>
      </c>
      <c r="I161" s="137"/>
    </row>
    <row r="162" spans="1:9" ht="13.5" thickBot="1">
      <c r="A162" s="26"/>
      <c r="B162" s="138" t="s">
        <v>20</v>
      </c>
      <c r="C162" s="139"/>
      <c r="D162" s="14"/>
      <c r="E162" s="15"/>
      <c r="F162" s="16"/>
      <c r="G162" s="16"/>
      <c r="H162" s="140">
        <f t="shared" ref="H162:H163" si="85">D162*E162+G162+F162</f>
        <v>0</v>
      </c>
      <c r="I162" s="141"/>
    </row>
    <row r="163" spans="1:9" ht="13.5" thickBot="1">
      <c r="A163" s="26"/>
      <c r="B163" s="148" t="s">
        <v>19</v>
      </c>
      <c r="C163" s="149"/>
      <c r="D163" s="17"/>
      <c r="E163" s="18"/>
      <c r="F163" s="19"/>
      <c r="G163" s="19"/>
      <c r="H163" s="140">
        <f t="shared" si="85"/>
        <v>0</v>
      </c>
      <c r="I163" s="141"/>
    </row>
    <row r="164" spans="1:9" ht="13.5" thickBot="1">
      <c r="A164" s="27" t="s">
        <v>51</v>
      </c>
      <c r="B164" s="142" t="s">
        <v>31</v>
      </c>
      <c r="C164" s="143"/>
      <c r="D164" s="20"/>
      <c r="E164" s="21"/>
      <c r="F164" s="22"/>
      <c r="G164" s="25" t="str">
        <f>"Sous-total"&amp;" "&amp;A164&amp;"="</f>
        <v>Sous-total 8.2e=</v>
      </c>
      <c r="H164" s="136">
        <f t="shared" ref="H164" si="86">H165+H166</f>
        <v>0</v>
      </c>
      <c r="I164" s="137"/>
    </row>
    <row r="165" spans="1:9" ht="13.5" thickBot="1">
      <c r="A165" s="26"/>
      <c r="B165" s="138" t="s">
        <v>20</v>
      </c>
      <c r="C165" s="139"/>
      <c r="D165" s="14"/>
      <c r="E165" s="15"/>
      <c r="F165" s="16"/>
      <c r="G165" s="16"/>
      <c r="H165" s="140">
        <f t="shared" ref="H165:H166" si="87">D165*E165+G165+F165</f>
        <v>0</v>
      </c>
      <c r="I165" s="141"/>
    </row>
    <row r="166" spans="1:9" ht="13.5" thickBot="1">
      <c r="A166" s="26"/>
      <c r="B166" s="148" t="s">
        <v>42</v>
      </c>
      <c r="C166" s="149"/>
      <c r="D166" s="17"/>
      <c r="E166" s="18"/>
      <c r="F166" s="19"/>
      <c r="G166" s="19"/>
      <c r="H166" s="140">
        <f t="shared" si="87"/>
        <v>0</v>
      </c>
      <c r="I166" s="141"/>
    </row>
    <row r="167" spans="1:9" ht="13.5" thickBot="1">
      <c r="A167" s="27" t="s">
        <v>52</v>
      </c>
      <c r="B167" s="142" t="s">
        <v>67</v>
      </c>
      <c r="C167" s="143"/>
      <c r="D167" s="20"/>
      <c r="E167" s="21"/>
      <c r="F167" s="22"/>
      <c r="G167" s="25" t="str">
        <f>"Sous-total"&amp;" "&amp;A167&amp;"="</f>
        <v>Sous-total 8.2f=</v>
      </c>
      <c r="H167" s="136">
        <f t="shared" ref="H167" si="88">H168+H169</f>
        <v>0</v>
      </c>
      <c r="I167" s="137"/>
    </row>
    <row r="168" spans="1:9" ht="13.5" thickBot="1">
      <c r="A168" s="26"/>
      <c r="B168" s="138" t="s">
        <v>20</v>
      </c>
      <c r="C168" s="139"/>
      <c r="D168" s="14"/>
      <c r="E168" s="15"/>
      <c r="F168" s="16"/>
      <c r="G168" s="16"/>
      <c r="H168" s="140">
        <f t="shared" ref="H168:H169" si="89">D168*E168+G168+F168</f>
        <v>0</v>
      </c>
      <c r="I168" s="141"/>
    </row>
    <row r="169" spans="1:9" ht="13.5" thickBot="1">
      <c r="A169" s="26"/>
      <c r="B169" s="148" t="s">
        <v>19</v>
      </c>
      <c r="C169" s="149"/>
      <c r="D169" s="17"/>
      <c r="E169" s="18"/>
      <c r="F169" s="19"/>
      <c r="G169" s="19"/>
      <c r="H169" s="140">
        <f t="shared" si="89"/>
        <v>0</v>
      </c>
      <c r="I169" s="141"/>
    </row>
    <row r="170" spans="1:9" ht="13.5" thickBot="1">
      <c r="A170" s="27" t="s">
        <v>53</v>
      </c>
      <c r="B170" s="142" t="s">
        <v>30</v>
      </c>
      <c r="C170" s="143"/>
      <c r="D170" s="20"/>
      <c r="E170" s="21"/>
      <c r="F170" s="22"/>
      <c r="G170" s="25" t="str">
        <f>"Sous-total"&amp;" "&amp;A170&amp;"="</f>
        <v>Sous-total 8.2g=</v>
      </c>
      <c r="H170" s="136">
        <f t="shared" ref="H170" si="90">H171+H172</f>
        <v>0</v>
      </c>
      <c r="I170" s="137"/>
    </row>
    <row r="171" spans="1:9" ht="13.5" thickBot="1">
      <c r="A171" s="26"/>
      <c r="B171" s="138" t="s">
        <v>20</v>
      </c>
      <c r="C171" s="139"/>
      <c r="D171" s="14"/>
      <c r="E171" s="15"/>
      <c r="F171" s="16"/>
      <c r="G171" s="16"/>
      <c r="H171" s="140">
        <f t="shared" ref="H171:H172" si="91">D171*E171+G171+F171</f>
        <v>0</v>
      </c>
      <c r="I171" s="141"/>
    </row>
    <row r="172" spans="1:9" ht="13.5" thickBot="1">
      <c r="A172" s="26"/>
      <c r="B172" s="148" t="s">
        <v>19</v>
      </c>
      <c r="C172" s="149"/>
      <c r="D172" s="17"/>
      <c r="E172" s="18"/>
      <c r="F172" s="19"/>
      <c r="G172" s="19"/>
      <c r="H172" s="140">
        <f t="shared" si="91"/>
        <v>0</v>
      </c>
      <c r="I172" s="141"/>
    </row>
    <row r="173" spans="1:9" ht="13.5" thickBot="1">
      <c r="A173" s="27" t="s">
        <v>54</v>
      </c>
      <c r="B173" s="142" t="s">
        <v>41</v>
      </c>
      <c r="C173" s="143"/>
      <c r="D173" s="20"/>
      <c r="E173" s="21"/>
      <c r="F173" s="22"/>
      <c r="G173" s="25" t="str">
        <f>"Sous-total"&amp;" "&amp;A173&amp;"="</f>
        <v>Sous-total 8.2h=</v>
      </c>
      <c r="H173" s="136">
        <f t="shared" ref="H173" si="92">H174+H175</f>
        <v>0</v>
      </c>
      <c r="I173" s="137"/>
    </row>
    <row r="174" spans="1:9" ht="13.5" thickBot="1">
      <c r="A174" s="26"/>
      <c r="B174" s="138" t="s">
        <v>20</v>
      </c>
      <c r="C174" s="139"/>
      <c r="D174" s="14"/>
      <c r="E174" s="15"/>
      <c r="F174" s="16"/>
      <c r="G174" s="16"/>
      <c r="H174" s="140">
        <f t="shared" ref="H174:H175" si="93">D174*E174+G174+F174</f>
        <v>0</v>
      </c>
      <c r="I174" s="141"/>
    </row>
    <row r="175" spans="1:9" ht="13.5" thickBot="1">
      <c r="A175" s="26"/>
      <c r="B175" s="148" t="s">
        <v>19</v>
      </c>
      <c r="C175" s="149"/>
      <c r="D175" s="17"/>
      <c r="E175" s="18"/>
      <c r="F175" s="19"/>
      <c r="G175" s="19"/>
      <c r="H175" s="140">
        <f t="shared" si="93"/>
        <v>0</v>
      </c>
      <c r="I175" s="141"/>
    </row>
    <row r="176" spans="1:9" ht="20.5" thickBot="1">
      <c r="A176" s="170" t="s">
        <v>21</v>
      </c>
      <c r="B176" s="171"/>
      <c r="C176" s="171"/>
      <c r="D176" s="171"/>
      <c r="E176" s="171"/>
      <c r="F176" s="171"/>
      <c r="G176" s="171"/>
      <c r="H176" s="171"/>
      <c r="I176" s="172"/>
    </row>
    <row r="177" spans="1:9" ht="13.5" thickBot="1">
      <c r="A177" s="29">
        <v>3</v>
      </c>
      <c r="B177" s="154" t="s">
        <v>46</v>
      </c>
      <c r="C177" s="155"/>
      <c r="D177" s="20"/>
      <c r="E177" s="22"/>
      <c r="F177" s="22"/>
      <c r="G177" s="25" t="str">
        <f>"Sous-total"&amp;" "&amp;A177&amp;"="</f>
        <v>Sous-total 3=</v>
      </c>
      <c r="H177" s="136">
        <f t="shared" ref="H177" si="94">H178+H179</f>
        <v>0</v>
      </c>
      <c r="I177" s="137"/>
    </row>
    <row r="178" spans="1:9" ht="13.5" thickBot="1">
      <c r="A178" s="28"/>
      <c r="B178" s="144" t="s">
        <v>20</v>
      </c>
      <c r="C178" s="145"/>
      <c r="D178" s="14"/>
      <c r="E178" s="15"/>
      <c r="F178" s="16"/>
      <c r="G178" s="16"/>
      <c r="H178" s="146">
        <f t="shared" ref="H178:H179" si="95">D178*E178+G178+F178</f>
        <v>0</v>
      </c>
      <c r="I178" s="147"/>
    </row>
    <row r="179" spans="1:9" ht="13.5" thickBot="1">
      <c r="A179" s="28"/>
      <c r="B179" s="160" t="s">
        <v>19</v>
      </c>
      <c r="C179" s="164"/>
      <c r="D179" s="17"/>
      <c r="E179" s="18"/>
      <c r="F179" s="19"/>
      <c r="G179" s="19"/>
      <c r="H179" s="146">
        <f t="shared" si="95"/>
        <v>0</v>
      </c>
      <c r="I179" s="147"/>
    </row>
    <row r="180" spans="1:9" ht="20.5" thickBot="1">
      <c r="A180" s="170" t="s">
        <v>29</v>
      </c>
      <c r="B180" s="171"/>
      <c r="C180" s="171"/>
      <c r="D180" s="171"/>
      <c r="E180" s="171"/>
      <c r="F180" s="171"/>
      <c r="G180" s="171"/>
      <c r="H180" s="171"/>
      <c r="I180" s="172"/>
    </row>
    <row r="181" spans="1:9" ht="13.5" thickBot="1">
      <c r="A181" s="27" t="s">
        <v>55</v>
      </c>
      <c r="B181" s="154" t="s">
        <v>73</v>
      </c>
      <c r="C181" s="155"/>
      <c r="D181" s="20"/>
      <c r="E181" s="22"/>
      <c r="F181" s="22"/>
      <c r="G181" s="25" t="str">
        <f>"Sous-total"&amp;" "&amp;A181&amp;"="</f>
        <v>Sous-total 8.4a=</v>
      </c>
      <c r="H181" s="136">
        <f t="shared" ref="H181" si="96">H182+H183</f>
        <v>0</v>
      </c>
      <c r="I181" s="137"/>
    </row>
    <row r="182" spans="1:9" ht="13.5" thickBot="1">
      <c r="A182" s="28"/>
      <c r="B182" s="144" t="s">
        <v>20</v>
      </c>
      <c r="C182" s="145"/>
      <c r="D182" s="14"/>
      <c r="E182" s="15"/>
      <c r="F182" s="16"/>
      <c r="G182" s="16"/>
      <c r="H182" s="146">
        <f t="shared" ref="H182:H183" si="97">D182*E182+G182+F182</f>
        <v>0</v>
      </c>
      <c r="I182" s="147"/>
    </row>
    <row r="183" spans="1:9" ht="13.5" thickBot="1">
      <c r="A183" s="28"/>
      <c r="B183" s="160" t="s">
        <v>19</v>
      </c>
      <c r="C183" s="164"/>
      <c r="D183" s="17"/>
      <c r="E183" s="18"/>
      <c r="F183" s="19"/>
      <c r="G183" s="19"/>
      <c r="H183" s="146">
        <f t="shared" si="97"/>
        <v>0</v>
      </c>
      <c r="I183" s="147"/>
    </row>
    <row r="184" spans="1:9" ht="13.5" thickBot="1">
      <c r="A184" s="27" t="s">
        <v>56</v>
      </c>
      <c r="B184" s="142" t="s">
        <v>28</v>
      </c>
      <c r="C184" s="143"/>
      <c r="D184" s="20"/>
      <c r="E184" s="21"/>
      <c r="F184" s="22"/>
      <c r="G184" s="25" t="str">
        <f>"Sous-total"&amp;" "&amp;A184&amp;"="</f>
        <v>Sous-total 8.4b=</v>
      </c>
      <c r="H184" s="136">
        <f t="shared" ref="H184" si="98">H185+H186</f>
        <v>0</v>
      </c>
      <c r="I184" s="137"/>
    </row>
    <row r="185" spans="1:9" ht="13.5" thickBot="1">
      <c r="A185" s="28"/>
      <c r="B185" s="173" t="s">
        <v>20</v>
      </c>
      <c r="C185" s="174"/>
      <c r="D185" s="14"/>
      <c r="E185" s="15"/>
      <c r="F185" s="16"/>
      <c r="G185" s="16"/>
      <c r="H185" s="146">
        <f t="shared" ref="H185:H186" si="99">D185*E185+G185+F185</f>
        <v>0</v>
      </c>
      <c r="I185" s="147"/>
    </row>
    <row r="186" spans="1:9" ht="13.5" thickBot="1">
      <c r="A186" s="28"/>
      <c r="B186" s="160" t="s">
        <v>19</v>
      </c>
      <c r="C186" s="161"/>
      <c r="D186" s="17"/>
      <c r="E186" s="18"/>
      <c r="F186" s="19"/>
      <c r="G186" s="19"/>
      <c r="H186" s="146">
        <f t="shared" si="99"/>
        <v>0</v>
      </c>
      <c r="I186" s="147"/>
    </row>
    <row r="187" spans="1:9" ht="13.5" thickBot="1">
      <c r="A187" s="27" t="s">
        <v>57</v>
      </c>
      <c r="B187" s="162" t="s">
        <v>27</v>
      </c>
      <c r="C187" s="163"/>
      <c r="D187" s="20"/>
      <c r="E187" s="21"/>
      <c r="F187" s="22"/>
      <c r="G187" s="25" t="str">
        <f>"Sous-total"&amp;" "&amp;A187&amp;"="</f>
        <v>Sous-total 8.4c=</v>
      </c>
      <c r="H187" s="136">
        <f t="shared" ref="H187" si="100">H188+H189</f>
        <v>0</v>
      </c>
      <c r="I187" s="137"/>
    </row>
    <row r="188" spans="1:9" ht="13.5" thickBot="1">
      <c r="A188" s="28"/>
      <c r="B188" s="144" t="s">
        <v>20</v>
      </c>
      <c r="C188" s="145"/>
      <c r="D188" s="14"/>
      <c r="E188" s="15"/>
      <c r="F188" s="16"/>
      <c r="G188" s="16"/>
      <c r="H188" s="146">
        <f t="shared" ref="H188:H189" si="101">D188*E188+G188+F188</f>
        <v>0</v>
      </c>
      <c r="I188" s="147"/>
    </row>
    <row r="189" spans="1:9" ht="13.5" thickBot="1">
      <c r="A189" s="28"/>
      <c r="B189" s="166" t="s">
        <v>19</v>
      </c>
      <c r="C189" s="167"/>
      <c r="D189" s="17"/>
      <c r="E189" s="18"/>
      <c r="F189" s="19"/>
      <c r="G189" s="19"/>
      <c r="H189" s="146">
        <f t="shared" si="101"/>
        <v>0</v>
      </c>
      <c r="I189" s="147"/>
    </row>
    <row r="190" spans="1:9" ht="13.5" thickBot="1">
      <c r="A190" s="27" t="s">
        <v>58</v>
      </c>
      <c r="B190" s="142" t="s">
        <v>26</v>
      </c>
      <c r="C190" s="143"/>
      <c r="D190" s="23"/>
      <c r="E190" s="21"/>
      <c r="F190" s="22"/>
      <c r="G190" s="25" t="str">
        <f>"Sous-total"&amp;" "&amp;A190&amp;"="</f>
        <v>Sous-total 8.4d=</v>
      </c>
      <c r="H190" s="136">
        <f t="shared" ref="H190" si="102">H191+H192</f>
        <v>0</v>
      </c>
      <c r="I190" s="137"/>
    </row>
    <row r="191" spans="1:9" ht="13.5" thickBot="1">
      <c r="A191" s="28"/>
      <c r="B191" s="144" t="s">
        <v>20</v>
      </c>
      <c r="C191" s="145"/>
      <c r="D191" s="14"/>
      <c r="E191" s="15"/>
      <c r="F191" s="16"/>
      <c r="G191" s="16"/>
      <c r="H191" s="146">
        <f t="shared" ref="H191:H192" si="103">D191*E191+G191+F191</f>
        <v>0</v>
      </c>
      <c r="I191" s="147"/>
    </row>
    <row r="192" spans="1:9" ht="13.5" thickBot="1">
      <c r="A192" s="28"/>
      <c r="B192" s="166" t="s">
        <v>19</v>
      </c>
      <c r="C192" s="167"/>
      <c r="D192" s="17"/>
      <c r="E192" s="18"/>
      <c r="F192" s="19"/>
      <c r="G192" s="19"/>
      <c r="H192" s="146">
        <f t="shared" si="103"/>
        <v>0</v>
      </c>
      <c r="I192" s="147"/>
    </row>
    <row r="193" spans="1:9" ht="13.5" thickBot="1">
      <c r="A193" s="27" t="s">
        <v>59</v>
      </c>
      <c r="B193" s="142" t="s">
        <v>25</v>
      </c>
      <c r="C193" s="143"/>
      <c r="D193" s="20"/>
      <c r="E193" s="21"/>
      <c r="F193" s="22"/>
      <c r="G193" s="25" t="str">
        <f>"Sous-total"&amp;" "&amp;A193&amp;"="</f>
        <v>Sous-total 8.4e=</v>
      </c>
      <c r="H193" s="136">
        <f t="shared" ref="H193" si="104">H194+H195</f>
        <v>0</v>
      </c>
      <c r="I193" s="137"/>
    </row>
    <row r="194" spans="1:9" ht="13.5" thickBot="1">
      <c r="A194" s="28"/>
      <c r="B194" s="144" t="s">
        <v>20</v>
      </c>
      <c r="C194" s="145"/>
      <c r="D194" s="14"/>
      <c r="E194" s="15"/>
      <c r="F194" s="16"/>
      <c r="G194" s="16"/>
      <c r="H194" s="146">
        <f t="shared" ref="H194:H195" si="105">D194*E194+G194+F194</f>
        <v>0</v>
      </c>
      <c r="I194" s="147"/>
    </row>
    <row r="195" spans="1:9" ht="13.5" thickBot="1">
      <c r="A195" s="28"/>
      <c r="B195" s="166" t="s">
        <v>24</v>
      </c>
      <c r="C195" s="167"/>
      <c r="D195" s="17"/>
      <c r="E195" s="18"/>
      <c r="F195" s="19"/>
      <c r="G195" s="19"/>
      <c r="H195" s="146">
        <f t="shared" si="105"/>
        <v>0</v>
      </c>
      <c r="I195" s="147"/>
    </row>
    <row r="196" spans="1:9" ht="20.5" thickBot="1">
      <c r="A196" s="170" t="s">
        <v>37</v>
      </c>
      <c r="B196" s="171"/>
      <c r="C196" s="171"/>
      <c r="D196" s="171"/>
      <c r="E196" s="171"/>
      <c r="F196" s="171"/>
      <c r="G196" s="171"/>
      <c r="H196" s="171"/>
      <c r="I196" s="172"/>
    </row>
    <row r="197" spans="1:9" ht="13.5" thickBot="1">
      <c r="A197" s="27" t="s">
        <v>60</v>
      </c>
      <c r="B197" s="154" t="s">
        <v>72</v>
      </c>
      <c r="C197" s="155"/>
      <c r="D197" s="20"/>
      <c r="E197" s="22"/>
      <c r="F197" s="22"/>
      <c r="G197" s="25" t="str">
        <f>"Sous-total"&amp;" "&amp;A197&amp;"="</f>
        <v>Sous-total 8.5a=</v>
      </c>
      <c r="H197" s="136">
        <f t="shared" ref="H197" si="106">H198+H199</f>
        <v>0</v>
      </c>
      <c r="I197" s="137"/>
    </row>
    <row r="198" spans="1:9" ht="13.5" thickBot="1">
      <c r="A198" s="26"/>
      <c r="B198" s="138" t="s">
        <v>20</v>
      </c>
      <c r="C198" s="139"/>
      <c r="D198" s="14"/>
      <c r="E198" s="15"/>
      <c r="F198" s="16"/>
      <c r="G198" s="16"/>
      <c r="H198" s="140">
        <f t="shared" ref="H198:H199" si="107">D198*E198+G198+F198</f>
        <v>0</v>
      </c>
      <c r="I198" s="141"/>
    </row>
    <row r="199" spans="1:9" ht="13.5" thickBot="1">
      <c r="A199" s="26"/>
      <c r="B199" s="158" t="s">
        <v>19</v>
      </c>
      <c r="C199" s="165"/>
      <c r="D199" s="17"/>
      <c r="E199" s="18"/>
      <c r="F199" s="19"/>
      <c r="G199" s="19"/>
      <c r="H199" s="140">
        <f t="shared" si="107"/>
        <v>0</v>
      </c>
      <c r="I199" s="141"/>
    </row>
    <row r="200" spans="1:9" ht="13.5" thickBot="1">
      <c r="A200" s="27" t="s">
        <v>61</v>
      </c>
      <c r="B200" s="142" t="s">
        <v>38</v>
      </c>
      <c r="C200" s="143"/>
      <c r="D200" s="20"/>
      <c r="E200" s="21"/>
      <c r="F200" s="22"/>
      <c r="G200" s="25" t="str">
        <f>"Sous-total"&amp;" "&amp;A200&amp;"="</f>
        <v>Sous-total 8.5b=</v>
      </c>
      <c r="H200" s="136">
        <f t="shared" ref="H200" si="108">H201+H202</f>
        <v>0</v>
      </c>
      <c r="I200" s="137"/>
    </row>
    <row r="201" spans="1:9" ht="13.5" thickBot="1">
      <c r="A201" s="26"/>
      <c r="B201" s="156" t="s">
        <v>20</v>
      </c>
      <c r="C201" s="157"/>
      <c r="D201" s="14"/>
      <c r="E201" s="15"/>
      <c r="F201" s="16"/>
      <c r="G201" s="16"/>
      <c r="H201" s="140">
        <f t="shared" ref="H201:H202" si="109">D201*E201+G201+F201</f>
        <v>0</v>
      </c>
      <c r="I201" s="141"/>
    </row>
    <row r="202" spans="1:9" ht="13.5" thickBot="1">
      <c r="A202" s="26"/>
      <c r="B202" s="158" t="s">
        <v>19</v>
      </c>
      <c r="C202" s="159"/>
      <c r="D202" s="17"/>
      <c r="E202" s="18"/>
      <c r="F202" s="19"/>
      <c r="G202" s="19"/>
      <c r="H202" s="140">
        <f t="shared" si="109"/>
        <v>0</v>
      </c>
      <c r="I202" s="141"/>
    </row>
    <row r="203" spans="1:9" ht="13.5" thickBot="1">
      <c r="A203" s="27" t="s">
        <v>62</v>
      </c>
      <c r="B203" s="162" t="s">
        <v>39</v>
      </c>
      <c r="C203" s="163"/>
      <c r="D203" s="20"/>
      <c r="E203" s="21"/>
      <c r="F203" s="22"/>
      <c r="G203" s="25" t="str">
        <f>"Sous-total"&amp;" "&amp;A203&amp;"="</f>
        <v>Sous-total 8.5c=</v>
      </c>
      <c r="H203" s="136">
        <f t="shared" ref="H203" si="110">H204+H205</f>
        <v>0</v>
      </c>
      <c r="I203" s="137"/>
    </row>
    <row r="204" spans="1:9" ht="13.5" thickBot="1">
      <c r="A204" s="26"/>
      <c r="B204" s="138" t="s">
        <v>20</v>
      </c>
      <c r="C204" s="139"/>
      <c r="D204" s="14"/>
      <c r="E204" s="15"/>
      <c r="F204" s="16"/>
      <c r="G204" s="16"/>
      <c r="H204" s="140">
        <f t="shared" ref="H204:H205" si="111">D204*E204+G204+F204</f>
        <v>0</v>
      </c>
      <c r="I204" s="141"/>
    </row>
    <row r="205" spans="1:9" ht="13.5" thickBot="1">
      <c r="A205" s="26"/>
      <c r="B205" s="148" t="s">
        <v>19</v>
      </c>
      <c r="C205" s="149"/>
      <c r="D205" s="17"/>
      <c r="E205" s="18"/>
      <c r="F205" s="19"/>
      <c r="G205" s="19"/>
      <c r="H205" s="140">
        <f t="shared" si="111"/>
        <v>0</v>
      </c>
      <c r="I205" s="141"/>
    </row>
    <row r="206" spans="1:9" ht="13.5" thickBot="1">
      <c r="A206" s="27" t="s">
        <v>63</v>
      </c>
      <c r="B206" s="142" t="s">
        <v>44</v>
      </c>
      <c r="C206" s="143"/>
      <c r="D206" s="23"/>
      <c r="E206" s="21"/>
      <c r="F206" s="22"/>
      <c r="G206" s="25" t="str">
        <f>"Sous-total"&amp;" "&amp;A206&amp;"="</f>
        <v>Sous-total 8.5d=</v>
      </c>
      <c r="H206" s="136">
        <f t="shared" ref="H206" si="112">H207+H208</f>
        <v>0</v>
      </c>
      <c r="I206" s="137"/>
    </row>
    <row r="207" spans="1:9" ht="13.5" thickBot="1">
      <c r="A207" s="26"/>
      <c r="B207" s="138" t="s">
        <v>20</v>
      </c>
      <c r="C207" s="139"/>
      <c r="D207" s="14"/>
      <c r="E207" s="15"/>
      <c r="F207" s="16"/>
      <c r="G207" s="16"/>
      <c r="H207" s="140">
        <f t="shared" ref="H207:H208" si="113">D207*E207+G207+F207</f>
        <v>0</v>
      </c>
      <c r="I207" s="141"/>
    </row>
    <row r="208" spans="1:9" ht="13.5" thickBot="1">
      <c r="A208" s="26"/>
      <c r="B208" s="148" t="s">
        <v>19</v>
      </c>
      <c r="C208" s="149"/>
      <c r="D208" s="17"/>
      <c r="E208" s="18"/>
      <c r="F208" s="19"/>
      <c r="G208" s="19"/>
      <c r="H208" s="140">
        <f t="shared" si="113"/>
        <v>0</v>
      </c>
      <c r="I208" s="141"/>
    </row>
    <row r="209" spans="1:9" ht="13.5" thickBot="1">
      <c r="A209" s="27" t="s">
        <v>64</v>
      </c>
      <c r="B209" s="142" t="s">
        <v>45</v>
      </c>
      <c r="C209" s="143"/>
      <c r="D209" s="23"/>
      <c r="E209" s="21"/>
      <c r="F209" s="22"/>
      <c r="G209" s="25" t="str">
        <f>"Sous-total"&amp;" "&amp;A209&amp;"="</f>
        <v>Sous-total 8.5e=</v>
      </c>
      <c r="H209" s="136">
        <f t="shared" ref="H209" si="114">H210+H211</f>
        <v>0</v>
      </c>
      <c r="I209" s="137"/>
    </row>
    <row r="210" spans="1:9" ht="13.5" thickBot="1">
      <c r="A210" s="26"/>
      <c r="B210" s="138" t="s">
        <v>20</v>
      </c>
      <c r="C210" s="139"/>
      <c r="D210" s="14"/>
      <c r="E210" s="15"/>
      <c r="F210" s="16"/>
      <c r="G210" s="16"/>
      <c r="H210" s="140">
        <f t="shared" ref="H210:H211" si="115">D210*E210+G210+F210</f>
        <v>0</v>
      </c>
      <c r="I210" s="141"/>
    </row>
    <row r="211" spans="1:9" ht="13.5" thickBot="1">
      <c r="A211" s="26"/>
      <c r="B211" s="148" t="s">
        <v>19</v>
      </c>
      <c r="C211" s="149"/>
      <c r="D211" s="17"/>
      <c r="E211" s="18"/>
      <c r="F211" s="19"/>
      <c r="G211" s="19"/>
      <c r="H211" s="140">
        <f t="shared" si="115"/>
        <v>0</v>
      </c>
      <c r="I211" s="141"/>
    </row>
    <row r="212" spans="1:9" ht="13.5" thickBot="1">
      <c r="A212" s="27" t="s">
        <v>65</v>
      </c>
      <c r="B212" s="142" t="s">
        <v>40</v>
      </c>
      <c r="C212" s="143"/>
      <c r="D212" s="23"/>
      <c r="E212" s="21"/>
      <c r="F212" s="22"/>
      <c r="G212" s="25" t="str">
        <f>"Sous-total"&amp;" "&amp;A212&amp;"="</f>
        <v>Sous-total 8.5f=</v>
      </c>
      <c r="H212" s="136">
        <f t="shared" ref="H212" si="116">H213+H214</f>
        <v>0</v>
      </c>
      <c r="I212" s="137"/>
    </row>
    <row r="213" spans="1:9" ht="13.5" thickBot="1">
      <c r="A213" s="26"/>
      <c r="B213" s="138" t="s">
        <v>20</v>
      </c>
      <c r="C213" s="139"/>
      <c r="D213" s="14"/>
      <c r="E213" s="15"/>
      <c r="F213" s="16"/>
      <c r="G213" s="16"/>
      <c r="H213" s="140">
        <f t="shared" ref="H213:H214" si="117">D213*E213+G213+F213</f>
        <v>0</v>
      </c>
      <c r="I213" s="141"/>
    </row>
    <row r="214" spans="1:9" ht="13.5" thickBot="1">
      <c r="A214" s="26"/>
      <c r="B214" s="148" t="s">
        <v>19</v>
      </c>
      <c r="C214" s="149"/>
      <c r="D214" s="17"/>
      <c r="E214" s="18"/>
      <c r="F214" s="19"/>
      <c r="G214" s="19"/>
      <c r="H214" s="140">
        <f t="shared" si="117"/>
        <v>0</v>
      </c>
      <c r="I214" s="141"/>
    </row>
    <row r="215" spans="1:9" ht="13.5" thickBot="1">
      <c r="A215" s="27" t="s">
        <v>66</v>
      </c>
      <c r="B215" s="142" t="s">
        <v>43</v>
      </c>
      <c r="C215" s="143"/>
      <c r="D215" s="20"/>
      <c r="E215" s="21"/>
      <c r="F215" s="22"/>
      <c r="G215" s="25" t="str">
        <f>"Sous-total"&amp;" "&amp;A215&amp;"="</f>
        <v>Sous-total 8.5g=</v>
      </c>
      <c r="H215" s="136">
        <f t="shared" ref="H215" si="118">H216+H217</f>
        <v>0</v>
      </c>
      <c r="I215" s="137"/>
    </row>
    <row r="216" spans="1:9" ht="13.5" thickBot="1">
      <c r="A216" s="26"/>
      <c r="B216" s="138" t="s">
        <v>20</v>
      </c>
      <c r="C216" s="139"/>
      <c r="D216" s="14"/>
      <c r="E216" s="15"/>
      <c r="F216" s="16"/>
      <c r="G216" s="16"/>
      <c r="H216" s="140">
        <f t="shared" ref="H216:H217" si="119">D216*E216+G216+F216</f>
        <v>0</v>
      </c>
      <c r="I216" s="141"/>
    </row>
    <row r="217" spans="1:9" ht="13.5" thickBot="1">
      <c r="A217" s="26"/>
      <c r="B217" s="148" t="s">
        <v>19</v>
      </c>
      <c r="C217" s="149"/>
      <c r="D217" s="17"/>
      <c r="E217" s="18"/>
      <c r="F217" s="19"/>
      <c r="G217" s="19"/>
      <c r="H217" s="140">
        <f t="shared" si="119"/>
        <v>0</v>
      </c>
      <c r="I217" s="141"/>
    </row>
    <row r="218" spans="1:9" ht="15.5">
      <c r="A218" s="150" t="s">
        <v>18</v>
      </c>
      <c r="B218" s="151"/>
      <c r="C218" s="152"/>
      <c r="D218" s="153">
        <f>H197+H200+H203+H206+H209+H212+H215+H193+H190+H187+H184+H181+H177+H173+H170+H167+H164+H161+H158+H155+H152</f>
        <v>0</v>
      </c>
      <c r="E218" s="151"/>
      <c r="F218" s="151"/>
      <c r="G218" s="151"/>
      <c r="H218" s="151"/>
      <c r="I218" s="152"/>
    </row>
    <row r="219" spans="1:9" ht="15.5">
      <c r="A219" s="55"/>
      <c r="B219" s="55"/>
      <c r="C219" s="55"/>
      <c r="D219" s="56"/>
      <c r="E219" s="55"/>
      <c r="F219" s="55"/>
      <c r="G219" s="55"/>
      <c r="H219" s="55"/>
      <c r="I219" s="55"/>
    </row>
    <row r="220" spans="1:9" ht="15.5">
      <c r="A220" s="55"/>
      <c r="B220" s="55"/>
      <c r="C220" s="55"/>
      <c r="D220" s="56"/>
      <c r="E220" s="55"/>
      <c r="F220" s="55"/>
      <c r="G220" s="55"/>
      <c r="H220" s="55"/>
      <c r="I220" s="55"/>
    </row>
    <row r="221" spans="1:9" ht="15.5">
      <c r="A221" s="55"/>
      <c r="B221" s="55"/>
      <c r="C221" s="55"/>
      <c r="D221" s="56"/>
      <c r="E221" s="55"/>
      <c r="F221" s="55"/>
      <c r="G221" s="55"/>
      <c r="H221" s="55"/>
      <c r="I221" s="55"/>
    </row>
    <row r="222" spans="1:9" ht="29.25" customHeight="1" thickBot="1">
      <c r="A222" s="196" t="s">
        <v>84</v>
      </c>
      <c r="B222" s="197"/>
      <c r="C222" s="197"/>
      <c r="D222" s="197"/>
      <c r="E222" s="197"/>
      <c r="F222" s="197"/>
      <c r="G222" s="197"/>
      <c r="H222" s="197"/>
      <c r="I222" s="198"/>
    </row>
    <row r="223" spans="1:9" ht="13">
      <c r="A223" s="199"/>
      <c r="B223" s="201"/>
      <c r="C223" s="201"/>
      <c r="D223" s="203" t="s">
        <v>17</v>
      </c>
      <c r="E223" s="203"/>
      <c r="F223" s="30"/>
      <c r="G223" s="203" t="s">
        <v>16</v>
      </c>
      <c r="H223" s="203" t="s">
        <v>15</v>
      </c>
      <c r="I223" s="205"/>
    </row>
    <row r="224" spans="1:9" ht="13">
      <c r="A224" s="199"/>
      <c r="B224" s="201"/>
      <c r="C224" s="201"/>
      <c r="D224" s="203" t="s">
        <v>14</v>
      </c>
      <c r="E224" s="203"/>
      <c r="F224" s="30"/>
      <c r="G224" s="203"/>
      <c r="H224" s="203"/>
      <c r="I224" s="205"/>
    </row>
    <row r="225" spans="1:9">
      <c r="A225" s="199"/>
      <c r="B225" s="201"/>
      <c r="C225" s="201"/>
      <c r="D225" s="33" t="s">
        <v>13</v>
      </c>
      <c r="E225" s="31" t="s">
        <v>12</v>
      </c>
      <c r="F225" s="31"/>
      <c r="G225" s="203"/>
      <c r="H225" s="203"/>
      <c r="I225" s="205"/>
    </row>
    <row r="226" spans="1:9" ht="13" thickBot="1">
      <c r="A226" s="200"/>
      <c r="B226" s="202"/>
      <c r="C226" s="202"/>
      <c r="D226" s="34" t="s">
        <v>11</v>
      </c>
      <c r="E226" s="32" t="s">
        <v>10</v>
      </c>
      <c r="F226" s="32"/>
      <c r="G226" s="204"/>
      <c r="H226" s="204"/>
      <c r="I226" s="206"/>
    </row>
    <row r="227" spans="1:9" ht="13">
      <c r="A227" s="8"/>
      <c r="B227" s="132" t="s">
        <v>74</v>
      </c>
      <c r="C227" s="133"/>
      <c r="D227" s="46"/>
      <c r="E227" s="47"/>
      <c r="F227" s="48"/>
      <c r="G227" s="49"/>
      <c r="H227" s="177">
        <f t="shared" ref="H227:H234" si="120">D227*E227</f>
        <v>0</v>
      </c>
      <c r="I227" s="178"/>
    </row>
    <row r="228" spans="1:9" ht="13">
      <c r="A228" s="7"/>
      <c r="B228" s="175" t="s">
        <v>9</v>
      </c>
      <c r="C228" s="176"/>
      <c r="D228" s="35"/>
      <c r="E228" s="36"/>
      <c r="F228" s="37"/>
      <c r="G228" s="38"/>
      <c r="H228" s="134">
        <f t="shared" si="120"/>
        <v>0</v>
      </c>
      <c r="I228" s="135"/>
    </row>
    <row r="229" spans="1:9" ht="13">
      <c r="A229" s="7"/>
      <c r="B229" s="175" t="s">
        <v>8</v>
      </c>
      <c r="C229" s="176"/>
      <c r="D229" s="35"/>
      <c r="E229" s="36"/>
      <c r="F229" s="37"/>
      <c r="G229" s="38"/>
      <c r="H229" s="134">
        <f t="shared" si="120"/>
        <v>0</v>
      </c>
      <c r="I229" s="135"/>
    </row>
    <row r="230" spans="1:9" ht="13">
      <c r="A230" s="7"/>
      <c r="B230" s="175" t="s">
        <v>7</v>
      </c>
      <c r="C230" s="176"/>
      <c r="D230" s="35"/>
      <c r="E230" s="36"/>
      <c r="F230" s="37"/>
      <c r="G230" s="38"/>
      <c r="H230" s="134">
        <f t="shared" si="120"/>
        <v>0</v>
      </c>
      <c r="I230" s="135"/>
    </row>
    <row r="231" spans="1:9" ht="13">
      <c r="A231" s="8"/>
      <c r="B231" s="183" t="s">
        <v>6</v>
      </c>
      <c r="C231" s="184"/>
      <c r="D231" s="35"/>
      <c r="E231" s="36"/>
      <c r="F231" s="37"/>
      <c r="G231" s="38"/>
      <c r="H231" s="134">
        <f t="shared" si="120"/>
        <v>0</v>
      </c>
      <c r="I231" s="135"/>
    </row>
    <row r="232" spans="1:9" ht="13">
      <c r="A232" s="8"/>
      <c r="B232" s="183" t="s">
        <v>5</v>
      </c>
      <c r="C232" s="184"/>
      <c r="D232" s="35"/>
      <c r="E232" s="36"/>
      <c r="F232" s="37"/>
      <c r="G232" s="38"/>
      <c r="H232" s="134">
        <f t="shared" si="120"/>
        <v>0</v>
      </c>
      <c r="I232" s="135"/>
    </row>
    <row r="233" spans="1:9" ht="13">
      <c r="A233" s="7"/>
      <c r="B233" s="183" t="s">
        <v>69</v>
      </c>
      <c r="C233" s="184"/>
      <c r="D233" s="39">
        <v>700</v>
      </c>
      <c r="E233" s="36"/>
      <c r="F233" s="37"/>
      <c r="G233" s="38"/>
      <c r="H233" s="134">
        <f t="shared" si="120"/>
        <v>0</v>
      </c>
      <c r="I233" s="135"/>
    </row>
    <row r="234" spans="1:9" ht="13">
      <c r="A234" s="7"/>
      <c r="B234" s="175" t="s">
        <v>4</v>
      </c>
      <c r="C234" s="176"/>
      <c r="D234" s="39"/>
      <c r="E234" s="40"/>
      <c r="F234" s="41"/>
      <c r="G234" s="38"/>
      <c r="H234" s="134">
        <f t="shared" si="120"/>
        <v>0</v>
      </c>
      <c r="I234" s="135"/>
    </row>
    <row r="235" spans="1:9" ht="13.5" thickBot="1">
      <c r="A235" s="6"/>
      <c r="B235" s="179" t="s">
        <v>71</v>
      </c>
      <c r="C235" s="180"/>
      <c r="D235" s="42"/>
      <c r="E235" s="43"/>
      <c r="F235" s="44"/>
      <c r="G235" s="45"/>
      <c r="H235" s="181">
        <f>G235</f>
        <v>0</v>
      </c>
      <c r="I235" s="182"/>
    </row>
    <row r="236" spans="1:9" ht="13.5" thickBot="1">
      <c r="A236" s="185" t="s">
        <v>3</v>
      </c>
      <c r="B236" s="186"/>
      <c r="C236" s="187"/>
      <c r="D236" s="51"/>
      <c r="E236" s="52"/>
      <c r="F236" s="52"/>
      <c r="G236" s="52"/>
      <c r="H236" s="168"/>
      <c r="I236" s="169"/>
    </row>
    <row r="237" spans="1:9" ht="13.5" thickBot="1">
      <c r="A237" s="5"/>
      <c r="B237" s="191" t="s">
        <v>2</v>
      </c>
      <c r="C237" s="192"/>
      <c r="D237" s="12"/>
      <c r="E237" s="54"/>
      <c r="F237" s="13"/>
      <c r="G237" s="53"/>
      <c r="H237" s="193">
        <f>G237</f>
        <v>0</v>
      </c>
      <c r="I237" s="194"/>
    </row>
    <row r="238" spans="1:9" ht="13.5" thickBot="1">
      <c r="A238" s="185" t="s">
        <v>1</v>
      </c>
      <c r="B238" s="186"/>
      <c r="C238" s="187"/>
      <c r="D238" s="195">
        <f>H237</f>
        <v>0</v>
      </c>
      <c r="E238" s="189"/>
      <c r="F238" s="189"/>
      <c r="G238" s="189"/>
      <c r="H238" s="189"/>
      <c r="I238" s="190"/>
    </row>
    <row r="239" spans="1:9" ht="13.5" thickBot="1">
      <c r="A239" s="185" t="s">
        <v>0</v>
      </c>
      <c r="B239" s="186"/>
      <c r="C239" s="187"/>
      <c r="D239" s="195">
        <f>D238+D236+D76</f>
        <v>0</v>
      </c>
      <c r="E239" s="189"/>
      <c r="F239" s="189"/>
      <c r="G239" s="189"/>
      <c r="H239" s="189"/>
      <c r="I239" s="190"/>
    </row>
    <row r="240" spans="1:9">
      <c r="C240" s="50"/>
    </row>
  </sheetData>
  <sheetProtection selectLockedCells="1" pivotTables="0"/>
  <mergeCells count="440">
    <mergeCell ref="A239:C239"/>
    <mergeCell ref="D239:I239"/>
    <mergeCell ref="A236:C236"/>
    <mergeCell ref="H236:I236"/>
    <mergeCell ref="B237:C237"/>
    <mergeCell ref="H237:I237"/>
    <mergeCell ref="A238:C238"/>
    <mergeCell ref="D238:I238"/>
    <mergeCell ref="B233:C233"/>
    <mergeCell ref="H233:I233"/>
    <mergeCell ref="B234:C234"/>
    <mergeCell ref="H234:I234"/>
    <mergeCell ref="B235:C235"/>
    <mergeCell ref="H235:I235"/>
    <mergeCell ref="B230:C230"/>
    <mergeCell ref="H230:I230"/>
    <mergeCell ref="B231:C231"/>
    <mergeCell ref="H231:I231"/>
    <mergeCell ref="B232:C232"/>
    <mergeCell ref="H232:I232"/>
    <mergeCell ref="B227:C227"/>
    <mergeCell ref="H227:I227"/>
    <mergeCell ref="B228:C228"/>
    <mergeCell ref="H228:I228"/>
    <mergeCell ref="B229:C229"/>
    <mergeCell ref="H229:I229"/>
    <mergeCell ref="A222:I222"/>
    <mergeCell ref="A223:A226"/>
    <mergeCell ref="B223:C226"/>
    <mergeCell ref="D223:E223"/>
    <mergeCell ref="G223:G226"/>
    <mergeCell ref="H223:I226"/>
    <mergeCell ref="D224:E224"/>
    <mergeCell ref="B216:C216"/>
    <mergeCell ref="H216:I216"/>
    <mergeCell ref="B217:C217"/>
    <mergeCell ref="H217:I217"/>
    <mergeCell ref="A218:C218"/>
    <mergeCell ref="D218:I218"/>
    <mergeCell ref="B213:C213"/>
    <mergeCell ref="H213:I213"/>
    <mergeCell ref="B214:C214"/>
    <mergeCell ref="H214:I214"/>
    <mergeCell ref="B215:C215"/>
    <mergeCell ref="H215:I215"/>
    <mergeCell ref="B210:C210"/>
    <mergeCell ref="H210:I210"/>
    <mergeCell ref="B211:C211"/>
    <mergeCell ref="H211:I211"/>
    <mergeCell ref="B212:C212"/>
    <mergeCell ref="H212:I212"/>
    <mergeCell ref="B207:C207"/>
    <mergeCell ref="H207:I207"/>
    <mergeCell ref="B208:C208"/>
    <mergeCell ref="H208:I208"/>
    <mergeCell ref="B209:C209"/>
    <mergeCell ref="H209:I209"/>
    <mergeCell ref="B204:C204"/>
    <mergeCell ref="H204:I204"/>
    <mergeCell ref="B205:C205"/>
    <mergeCell ref="H205:I205"/>
    <mergeCell ref="B206:C206"/>
    <mergeCell ref="H206:I206"/>
    <mergeCell ref="B201:C201"/>
    <mergeCell ref="H201:I201"/>
    <mergeCell ref="B202:C202"/>
    <mergeCell ref="H202:I202"/>
    <mergeCell ref="B203:C203"/>
    <mergeCell ref="H203:I203"/>
    <mergeCell ref="B198:C198"/>
    <mergeCell ref="H198:I198"/>
    <mergeCell ref="B199:C199"/>
    <mergeCell ref="H199:I199"/>
    <mergeCell ref="B200:C200"/>
    <mergeCell ref="H200:I200"/>
    <mergeCell ref="B194:C194"/>
    <mergeCell ref="H194:I194"/>
    <mergeCell ref="B195:C195"/>
    <mergeCell ref="H195:I195"/>
    <mergeCell ref="A196:I196"/>
    <mergeCell ref="B197:C197"/>
    <mergeCell ref="H197:I197"/>
    <mergeCell ref="B191:C191"/>
    <mergeCell ref="H191:I191"/>
    <mergeCell ref="B192:C192"/>
    <mergeCell ref="H192:I192"/>
    <mergeCell ref="B193:C193"/>
    <mergeCell ref="H193:I193"/>
    <mergeCell ref="B188:C188"/>
    <mergeCell ref="H188:I188"/>
    <mergeCell ref="B189:C189"/>
    <mergeCell ref="H189:I189"/>
    <mergeCell ref="B190:C190"/>
    <mergeCell ref="H190:I190"/>
    <mergeCell ref="B185:C185"/>
    <mergeCell ref="H185:I185"/>
    <mergeCell ref="B186:C186"/>
    <mergeCell ref="H186:I186"/>
    <mergeCell ref="B187:C187"/>
    <mergeCell ref="H187:I187"/>
    <mergeCell ref="B182:C182"/>
    <mergeCell ref="H182:I182"/>
    <mergeCell ref="B183:C183"/>
    <mergeCell ref="H183:I183"/>
    <mergeCell ref="B184:C184"/>
    <mergeCell ref="H184:I184"/>
    <mergeCell ref="B178:C178"/>
    <mergeCell ref="H178:I178"/>
    <mergeCell ref="B179:C179"/>
    <mergeCell ref="H179:I179"/>
    <mergeCell ref="A180:I180"/>
    <mergeCell ref="B181:C181"/>
    <mergeCell ref="H181:I181"/>
    <mergeCell ref="B174:C174"/>
    <mergeCell ref="H174:I174"/>
    <mergeCell ref="B175:C175"/>
    <mergeCell ref="H175:I175"/>
    <mergeCell ref="A176:I176"/>
    <mergeCell ref="B177:C177"/>
    <mergeCell ref="H177:I177"/>
    <mergeCell ref="B171:C171"/>
    <mergeCell ref="H171:I171"/>
    <mergeCell ref="B172:C172"/>
    <mergeCell ref="H172:I172"/>
    <mergeCell ref="B173:C173"/>
    <mergeCell ref="H173:I173"/>
    <mergeCell ref="B168:C168"/>
    <mergeCell ref="H168:I168"/>
    <mergeCell ref="B169:C169"/>
    <mergeCell ref="H169:I169"/>
    <mergeCell ref="B170:C170"/>
    <mergeCell ref="H170:I170"/>
    <mergeCell ref="B165:C165"/>
    <mergeCell ref="H165:I165"/>
    <mergeCell ref="B166:C166"/>
    <mergeCell ref="H166:I166"/>
    <mergeCell ref="B167:C167"/>
    <mergeCell ref="H167:I167"/>
    <mergeCell ref="B162:C162"/>
    <mergeCell ref="H162:I162"/>
    <mergeCell ref="B163:C163"/>
    <mergeCell ref="H163:I163"/>
    <mergeCell ref="B164:C164"/>
    <mergeCell ref="H164:I164"/>
    <mergeCell ref="B159:C159"/>
    <mergeCell ref="H159:I159"/>
    <mergeCell ref="B160:C160"/>
    <mergeCell ref="H160:I160"/>
    <mergeCell ref="B161:C161"/>
    <mergeCell ref="H161:I161"/>
    <mergeCell ref="B156:C156"/>
    <mergeCell ref="H156:I156"/>
    <mergeCell ref="B157:C157"/>
    <mergeCell ref="H157:I157"/>
    <mergeCell ref="B158:C158"/>
    <mergeCell ref="H158:I158"/>
    <mergeCell ref="B153:C153"/>
    <mergeCell ref="H153:I153"/>
    <mergeCell ref="B154:C154"/>
    <mergeCell ref="H154:I154"/>
    <mergeCell ref="B155:C155"/>
    <mergeCell ref="H155:I155"/>
    <mergeCell ref="A147:C147"/>
    <mergeCell ref="D147:I147"/>
    <mergeCell ref="A150:I150"/>
    <mergeCell ref="A151:I151"/>
    <mergeCell ref="B152:C152"/>
    <mergeCell ref="H152:I152"/>
    <mergeCell ref="B144:C144"/>
    <mergeCell ref="H144:I144"/>
    <mergeCell ref="B145:C145"/>
    <mergeCell ref="H145:I145"/>
    <mergeCell ref="B146:C146"/>
    <mergeCell ref="H146:I146"/>
    <mergeCell ref="B141:C141"/>
    <mergeCell ref="H141:I141"/>
    <mergeCell ref="B142:C142"/>
    <mergeCell ref="H142:I142"/>
    <mergeCell ref="B143:C143"/>
    <mergeCell ref="H143:I143"/>
    <mergeCell ref="B138:C138"/>
    <mergeCell ref="H138:I138"/>
    <mergeCell ref="B139:C139"/>
    <mergeCell ref="H139:I139"/>
    <mergeCell ref="B140:C140"/>
    <mergeCell ref="H140:I140"/>
    <mergeCell ref="B135:C135"/>
    <mergeCell ref="H135:I135"/>
    <mergeCell ref="B136:C136"/>
    <mergeCell ref="H136:I136"/>
    <mergeCell ref="B137:C137"/>
    <mergeCell ref="H137:I137"/>
    <mergeCell ref="B132:C132"/>
    <mergeCell ref="H132:I132"/>
    <mergeCell ref="B133:C133"/>
    <mergeCell ref="H133:I133"/>
    <mergeCell ref="B134:C134"/>
    <mergeCell ref="H134:I134"/>
    <mergeCell ref="B129:C129"/>
    <mergeCell ref="H129:I129"/>
    <mergeCell ref="B130:C130"/>
    <mergeCell ref="H130:I130"/>
    <mergeCell ref="B131:C131"/>
    <mergeCell ref="H131:I131"/>
    <mergeCell ref="A125:I125"/>
    <mergeCell ref="B126:C126"/>
    <mergeCell ref="H126:I126"/>
    <mergeCell ref="B127:C127"/>
    <mergeCell ref="H127:I127"/>
    <mergeCell ref="B128:C128"/>
    <mergeCell ref="H128:I128"/>
    <mergeCell ref="B122:C122"/>
    <mergeCell ref="H122:I122"/>
    <mergeCell ref="B123:C123"/>
    <mergeCell ref="H123:I123"/>
    <mergeCell ref="B124:C124"/>
    <mergeCell ref="H124:I124"/>
    <mergeCell ref="B119:C119"/>
    <mergeCell ref="H119:I119"/>
    <mergeCell ref="B120:C120"/>
    <mergeCell ref="H120:I120"/>
    <mergeCell ref="B121:C121"/>
    <mergeCell ref="H121:I121"/>
    <mergeCell ref="B116:C116"/>
    <mergeCell ref="H116:I116"/>
    <mergeCell ref="B117:C117"/>
    <mergeCell ref="H117:I117"/>
    <mergeCell ref="B118:C118"/>
    <mergeCell ref="H118:I118"/>
    <mergeCell ref="B113:C113"/>
    <mergeCell ref="H113:I113"/>
    <mergeCell ref="B114:C114"/>
    <mergeCell ref="H114:I114"/>
    <mergeCell ref="B115:C115"/>
    <mergeCell ref="H115:I115"/>
    <mergeCell ref="A109:I109"/>
    <mergeCell ref="B110:C110"/>
    <mergeCell ref="H110:I110"/>
    <mergeCell ref="B111:C111"/>
    <mergeCell ref="H111:I111"/>
    <mergeCell ref="B112:C112"/>
    <mergeCell ref="H112:I112"/>
    <mergeCell ref="A105:I105"/>
    <mergeCell ref="B106:C106"/>
    <mergeCell ref="H106:I106"/>
    <mergeCell ref="B107:C107"/>
    <mergeCell ref="H107:I107"/>
    <mergeCell ref="B108:C108"/>
    <mergeCell ref="H108:I108"/>
    <mergeCell ref="B102:C102"/>
    <mergeCell ref="H102:I102"/>
    <mergeCell ref="B103:C103"/>
    <mergeCell ref="H103:I103"/>
    <mergeCell ref="B104:C104"/>
    <mergeCell ref="H104:I104"/>
    <mergeCell ref="B99:C99"/>
    <mergeCell ref="H99:I99"/>
    <mergeCell ref="B100:C100"/>
    <mergeCell ref="H100:I100"/>
    <mergeCell ref="B101:C101"/>
    <mergeCell ref="H101:I101"/>
    <mergeCell ref="B96:C96"/>
    <mergeCell ref="H96:I96"/>
    <mergeCell ref="B97:C97"/>
    <mergeCell ref="H97:I97"/>
    <mergeCell ref="B98:C98"/>
    <mergeCell ref="H98:I98"/>
    <mergeCell ref="B93:C93"/>
    <mergeCell ref="H93:I93"/>
    <mergeCell ref="B94:C94"/>
    <mergeCell ref="H94:I94"/>
    <mergeCell ref="B95:C95"/>
    <mergeCell ref="H95:I95"/>
    <mergeCell ref="B90:C90"/>
    <mergeCell ref="H90:I90"/>
    <mergeCell ref="B91:C91"/>
    <mergeCell ref="H91:I91"/>
    <mergeCell ref="B92:C92"/>
    <mergeCell ref="H92:I92"/>
    <mergeCell ref="B87:C87"/>
    <mergeCell ref="H87:I87"/>
    <mergeCell ref="B88:C88"/>
    <mergeCell ref="H88:I88"/>
    <mergeCell ref="B89:C89"/>
    <mergeCell ref="H89:I89"/>
    <mergeCell ref="B84:C84"/>
    <mergeCell ref="H84:I84"/>
    <mergeCell ref="B85:C85"/>
    <mergeCell ref="H85:I85"/>
    <mergeCell ref="B86:C86"/>
    <mergeCell ref="H86:I86"/>
    <mergeCell ref="B81:C81"/>
    <mergeCell ref="H81:I81"/>
    <mergeCell ref="B82:C82"/>
    <mergeCell ref="H82:I82"/>
    <mergeCell ref="B83:C83"/>
    <mergeCell ref="H83:I83"/>
    <mergeCell ref="B75:C75"/>
    <mergeCell ref="H75:I75"/>
    <mergeCell ref="A76:C76"/>
    <mergeCell ref="D76:I76"/>
    <mergeCell ref="A79:I79"/>
    <mergeCell ref="A80:I80"/>
    <mergeCell ref="B72:C72"/>
    <mergeCell ref="H72:I72"/>
    <mergeCell ref="B73:C73"/>
    <mergeCell ref="H73:I73"/>
    <mergeCell ref="B74:C74"/>
    <mergeCell ref="H74:I74"/>
    <mergeCell ref="B69:C69"/>
    <mergeCell ref="H69:I69"/>
    <mergeCell ref="B70:C70"/>
    <mergeCell ref="H70:I70"/>
    <mergeCell ref="B71:C71"/>
    <mergeCell ref="H71:I71"/>
    <mergeCell ref="B66:C66"/>
    <mergeCell ref="H66:I66"/>
    <mergeCell ref="B67:C67"/>
    <mergeCell ref="H67:I67"/>
    <mergeCell ref="B68:C68"/>
    <mergeCell ref="H68:I68"/>
    <mergeCell ref="B63:C63"/>
    <mergeCell ref="H63:I63"/>
    <mergeCell ref="B64:C64"/>
    <mergeCell ref="H64:I64"/>
    <mergeCell ref="B65:C65"/>
    <mergeCell ref="H65:I65"/>
    <mergeCell ref="B60:C60"/>
    <mergeCell ref="H60:I60"/>
    <mergeCell ref="B61:C61"/>
    <mergeCell ref="H61:I61"/>
    <mergeCell ref="B62:C62"/>
    <mergeCell ref="H62:I62"/>
    <mergeCell ref="B57:C57"/>
    <mergeCell ref="H57:I57"/>
    <mergeCell ref="B58:C58"/>
    <mergeCell ref="H58:I58"/>
    <mergeCell ref="B59:C59"/>
    <mergeCell ref="H59:I59"/>
    <mergeCell ref="B53:C53"/>
    <mergeCell ref="H53:I53"/>
    <mergeCell ref="A54:I54"/>
    <mergeCell ref="B55:C55"/>
    <mergeCell ref="H55:I55"/>
    <mergeCell ref="B56:C56"/>
    <mergeCell ref="H56:I56"/>
    <mergeCell ref="B50:C50"/>
    <mergeCell ref="H50:I50"/>
    <mergeCell ref="B51:C51"/>
    <mergeCell ref="H51:I51"/>
    <mergeCell ref="B52:C52"/>
    <mergeCell ref="H52:I52"/>
    <mergeCell ref="B47:C47"/>
    <mergeCell ref="H47:I47"/>
    <mergeCell ref="B48:C48"/>
    <mergeCell ref="H48:I48"/>
    <mergeCell ref="B49:C49"/>
    <mergeCell ref="H49:I49"/>
    <mergeCell ref="B44:C44"/>
    <mergeCell ref="H44:I44"/>
    <mergeCell ref="B45:C45"/>
    <mergeCell ref="H45:I45"/>
    <mergeCell ref="B46:C46"/>
    <mergeCell ref="H46:I46"/>
    <mergeCell ref="B41:C41"/>
    <mergeCell ref="H41:I41"/>
    <mergeCell ref="B42:C42"/>
    <mergeCell ref="H42:I42"/>
    <mergeCell ref="B43:C43"/>
    <mergeCell ref="H43:I43"/>
    <mergeCell ref="B37:C37"/>
    <mergeCell ref="H37:I37"/>
    <mergeCell ref="A38:I38"/>
    <mergeCell ref="B39:C39"/>
    <mergeCell ref="H39:I39"/>
    <mergeCell ref="B40:C40"/>
    <mergeCell ref="H40:I40"/>
    <mergeCell ref="B33:C33"/>
    <mergeCell ref="H33:I33"/>
    <mergeCell ref="A34:I34"/>
    <mergeCell ref="B35:C35"/>
    <mergeCell ref="H35:I35"/>
    <mergeCell ref="B36:C36"/>
    <mergeCell ref="H36:I36"/>
    <mergeCell ref="B30:C30"/>
    <mergeCell ref="H30:I30"/>
    <mergeCell ref="B31:C31"/>
    <mergeCell ref="H31:I31"/>
    <mergeCell ref="B32:C32"/>
    <mergeCell ref="H32:I32"/>
    <mergeCell ref="B27:C27"/>
    <mergeCell ref="H27:I27"/>
    <mergeCell ref="B28:C28"/>
    <mergeCell ref="H28:I28"/>
    <mergeCell ref="B29:C29"/>
    <mergeCell ref="H29:I29"/>
    <mergeCell ref="B24:C24"/>
    <mergeCell ref="H24:I24"/>
    <mergeCell ref="B25:C25"/>
    <mergeCell ref="H25:I25"/>
    <mergeCell ref="B26:C26"/>
    <mergeCell ref="H26:I26"/>
    <mergeCell ref="B21:C21"/>
    <mergeCell ref="H21:I21"/>
    <mergeCell ref="B22:C22"/>
    <mergeCell ref="H22:I22"/>
    <mergeCell ref="B23:C23"/>
    <mergeCell ref="H23:I23"/>
    <mergeCell ref="B18:C18"/>
    <mergeCell ref="H18:I18"/>
    <mergeCell ref="B19:C19"/>
    <mergeCell ref="H19:I19"/>
    <mergeCell ref="B20:C20"/>
    <mergeCell ref="H20:I20"/>
    <mergeCell ref="B15:C15"/>
    <mergeCell ref="H15:I15"/>
    <mergeCell ref="B16:C16"/>
    <mergeCell ref="H16:I16"/>
    <mergeCell ref="B17:C17"/>
    <mergeCell ref="H17:I17"/>
    <mergeCell ref="B13:C13"/>
    <mergeCell ref="H13:I13"/>
    <mergeCell ref="B14:C14"/>
    <mergeCell ref="H14:I14"/>
    <mergeCell ref="A8:I8"/>
    <mergeCell ref="A9:I9"/>
    <mergeCell ref="B10:C10"/>
    <mergeCell ref="H10:I10"/>
    <mergeCell ref="B11:C11"/>
    <mergeCell ref="H11:I11"/>
    <mergeCell ref="A1:I1"/>
    <mergeCell ref="A3:I3"/>
    <mergeCell ref="A4:A7"/>
    <mergeCell ref="B4:C7"/>
    <mergeCell ref="D4:F4"/>
    <mergeCell ref="G4:G7"/>
    <mergeCell ref="H4:I7"/>
    <mergeCell ref="D5:E5"/>
    <mergeCell ref="B12:C12"/>
    <mergeCell ref="H12:I12"/>
  </mergeCells>
  <pageMargins left="0.78740157480314965" right="0.78740157480314965" top="0.98425196850393704" bottom="0.98425196850393704" header="0.51181102362204722" footer="0.51181102362204722"/>
  <pageSetup paperSize="9" scale="60" fitToHeight="0" orientation="portrait" r:id="rId1"/>
  <headerFooter alignWithMargins="0">
    <oddFooter>&amp;R&amp;P sur &amp;N</oddFooter>
  </headerFooter>
  <rowBreaks count="2" manualBreakCount="2">
    <brk id="78" max="8" man="1"/>
    <brk id="22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11926-5AD1-4DB8-A568-BADB976187D8}">
  <sheetPr>
    <tabColor theme="3" tint="0.79998168889431442"/>
  </sheetPr>
  <dimension ref="B3:P30"/>
  <sheetViews>
    <sheetView showGridLines="0" topLeftCell="A14" workbookViewId="0">
      <selection activeCell="E26" sqref="E26"/>
    </sheetView>
  </sheetViews>
  <sheetFormatPr baseColWidth="10" defaultRowHeight="12.5"/>
  <cols>
    <col min="1" max="1" width="3.81640625" customWidth="1"/>
    <col min="2" max="2" width="15.81640625" customWidth="1"/>
    <col min="3" max="3" width="33.26953125" customWidth="1"/>
    <col min="4" max="4" width="13.90625" customWidth="1"/>
  </cols>
  <sheetData>
    <row r="3" spans="2:16" ht="41.5" customHeight="1">
      <c r="B3" s="230" t="s">
        <v>92</v>
      </c>
      <c r="C3" s="231"/>
      <c r="D3" s="231"/>
      <c r="E3" s="231"/>
      <c r="F3" s="231"/>
      <c r="G3" s="231"/>
      <c r="H3" s="231"/>
      <c r="I3" s="231"/>
      <c r="J3" s="232"/>
      <c r="K3" s="233"/>
      <c r="L3" s="216"/>
      <c r="M3" s="216"/>
      <c r="N3" s="216"/>
      <c r="O3" s="216"/>
      <c r="P3" s="216"/>
    </row>
    <row r="4" spans="2:16" ht="27" customHeight="1">
      <c r="B4" s="234" t="s">
        <v>93</v>
      </c>
      <c r="C4" s="234"/>
      <c r="D4" s="234"/>
      <c r="E4" s="234"/>
      <c r="F4" s="234"/>
      <c r="G4" s="234"/>
      <c r="H4" s="234"/>
      <c r="I4" s="234"/>
      <c r="J4" s="234"/>
      <c r="K4" s="75"/>
      <c r="L4" s="75"/>
      <c r="M4" s="75"/>
      <c r="N4" s="75"/>
      <c r="O4" s="75"/>
      <c r="P4" s="75"/>
    </row>
    <row r="5" spans="2:16" ht="5.5" customHeight="1">
      <c r="B5" s="75"/>
      <c r="C5" s="75"/>
      <c r="D5" s="75"/>
      <c r="E5" s="75"/>
      <c r="F5" s="75"/>
      <c r="G5" s="75"/>
      <c r="H5" s="75"/>
      <c r="I5" s="75"/>
      <c r="J5" s="75"/>
      <c r="K5" s="75"/>
      <c r="L5" s="75"/>
      <c r="M5" s="75"/>
      <c r="N5" s="75"/>
      <c r="O5" s="75"/>
      <c r="P5" s="75"/>
    </row>
    <row r="6" spans="2:16">
      <c r="B6" s="235" t="s">
        <v>91</v>
      </c>
      <c r="C6" s="236"/>
      <c r="D6" s="236"/>
      <c r="E6" s="236"/>
      <c r="F6" s="236"/>
      <c r="G6" s="236"/>
      <c r="H6" s="236"/>
      <c r="I6" s="236"/>
      <c r="J6" s="236"/>
      <c r="K6" s="75"/>
      <c r="L6" s="75"/>
      <c r="M6" s="75"/>
      <c r="N6" s="75"/>
      <c r="O6" s="75"/>
      <c r="P6" s="75"/>
    </row>
    <row r="7" spans="2:16">
      <c r="B7" s="236"/>
      <c r="C7" s="236"/>
      <c r="D7" s="236"/>
      <c r="E7" s="236"/>
      <c r="F7" s="236"/>
      <c r="G7" s="236"/>
      <c r="H7" s="236"/>
      <c r="I7" s="236"/>
      <c r="J7" s="236"/>
      <c r="K7" s="75"/>
      <c r="L7" s="75"/>
      <c r="M7" s="75"/>
      <c r="N7" s="75"/>
      <c r="O7" s="75"/>
      <c r="P7" s="75"/>
    </row>
    <row r="8" spans="2:16" ht="13" thickBot="1"/>
    <row r="9" spans="2:16" ht="24.5" customHeight="1" thickBot="1">
      <c r="B9" s="76"/>
      <c r="C9" s="81" t="s">
        <v>94</v>
      </c>
      <c r="D9" s="81" t="s">
        <v>95</v>
      </c>
      <c r="E9" s="81" t="s">
        <v>120</v>
      </c>
    </row>
    <row r="10" spans="2:16" ht="16" customHeight="1" thickTop="1" thickBot="1">
      <c r="B10" s="226" t="s">
        <v>96</v>
      </c>
      <c r="C10" s="80" t="s">
        <v>9</v>
      </c>
      <c r="D10" s="80" t="s">
        <v>97</v>
      </c>
      <c r="E10" s="82"/>
    </row>
    <row r="11" spans="2:16" s="77" customFormat="1" ht="16" customHeight="1" thickBot="1">
      <c r="B11" s="227"/>
      <c r="C11" s="80" t="s">
        <v>98</v>
      </c>
      <c r="D11" s="80" t="s">
        <v>97</v>
      </c>
      <c r="E11" s="82"/>
    </row>
    <row r="12" spans="2:16" s="77" customFormat="1" ht="16" customHeight="1" thickBot="1">
      <c r="B12" s="227"/>
      <c r="C12" s="80" t="s">
        <v>99</v>
      </c>
      <c r="D12" s="80" t="s">
        <v>100</v>
      </c>
      <c r="E12" s="82"/>
    </row>
    <row r="13" spans="2:16" s="77" customFormat="1" ht="16" customHeight="1" thickBot="1">
      <c r="B13" s="228"/>
      <c r="C13" s="80" t="s">
        <v>101</v>
      </c>
      <c r="D13" s="80" t="s">
        <v>100</v>
      </c>
      <c r="E13" s="82"/>
    </row>
    <row r="14" spans="2:16" s="77" customFormat="1" ht="16" customHeight="1" thickBot="1">
      <c r="B14" s="229" t="s">
        <v>102</v>
      </c>
      <c r="C14" s="80" t="s">
        <v>103</v>
      </c>
      <c r="D14" s="80" t="s">
        <v>104</v>
      </c>
      <c r="E14" s="82"/>
    </row>
    <row r="15" spans="2:16" s="77" customFormat="1" ht="16" customHeight="1" thickBot="1">
      <c r="B15" s="227"/>
      <c r="C15" s="80" t="s">
        <v>103</v>
      </c>
      <c r="D15" s="80" t="s">
        <v>105</v>
      </c>
      <c r="E15" s="82"/>
    </row>
    <row r="16" spans="2:16" s="77" customFormat="1" ht="16" customHeight="1" thickBot="1">
      <c r="B16" s="227"/>
      <c r="C16" s="80" t="s">
        <v>106</v>
      </c>
      <c r="D16" s="80" t="s">
        <v>104</v>
      </c>
      <c r="E16" s="82"/>
    </row>
    <row r="17" spans="2:5" s="77" customFormat="1" ht="16" customHeight="1" thickBot="1">
      <c r="B17" s="227"/>
      <c r="C17" s="80" t="s">
        <v>107</v>
      </c>
      <c r="D17" s="80" t="s">
        <v>105</v>
      </c>
      <c r="E17" s="82"/>
    </row>
    <row r="18" spans="2:5" s="77" customFormat="1" ht="16" customHeight="1" thickBot="1">
      <c r="B18" s="227"/>
      <c r="C18" s="80" t="s">
        <v>108</v>
      </c>
      <c r="D18" s="80" t="s">
        <v>105</v>
      </c>
      <c r="E18" s="82"/>
    </row>
    <row r="19" spans="2:5" s="77" customFormat="1" ht="16" customHeight="1" thickBot="1">
      <c r="B19" s="227"/>
      <c r="C19" s="80" t="s">
        <v>109</v>
      </c>
      <c r="D19" s="80" t="s">
        <v>104</v>
      </c>
      <c r="E19" s="82"/>
    </row>
    <row r="20" spans="2:5" s="77" customFormat="1" ht="16" customHeight="1" thickBot="1">
      <c r="B20" s="227"/>
      <c r="C20" s="80" t="s">
        <v>110</v>
      </c>
      <c r="D20" s="80" t="s">
        <v>104</v>
      </c>
      <c r="E20" s="82"/>
    </row>
    <row r="21" spans="2:5" s="77" customFormat="1" ht="16" customHeight="1" thickBot="1">
      <c r="B21" s="227"/>
      <c r="C21" s="80" t="s">
        <v>111</v>
      </c>
      <c r="D21" s="80" t="s">
        <v>112</v>
      </c>
      <c r="E21" s="82"/>
    </row>
    <row r="22" spans="2:5" s="77" customFormat="1" ht="16" customHeight="1" thickBot="1">
      <c r="B22" s="227"/>
      <c r="C22" s="80" t="s">
        <v>113</v>
      </c>
      <c r="D22" s="80" t="s">
        <v>112</v>
      </c>
      <c r="E22" s="82"/>
    </row>
    <row r="23" spans="2:5" s="77" customFormat="1" ht="16" customHeight="1" thickBot="1">
      <c r="B23" s="227"/>
      <c r="C23" s="80" t="s">
        <v>114</v>
      </c>
      <c r="D23" s="80" t="s">
        <v>112</v>
      </c>
      <c r="E23" s="82"/>
    </row>
    <row r="24" spans="2:5" s="77" customFormat="1" ht="16" customHeight="1" thickBot="1">
      <c r="B24" s="228"/>
      <c r="C24" s="80" t="s">
        <v>115</v>
      </c>
      <c r="D24" s="80" t="s">
        <v>112</v>
      </c>
      <c r="E24" s="82"/>
    </row>
    <row r="26" spans="2:5" ht="23" customHeight="1" thickBot="1">
      <c r="B26" s="77" t="s">
        <v>116</v>
      </c>
    </row>
    <row r="27" spans="2:5" ht="13.5" customHeight="1" thickBot="1">
      <c r="B27" s="127" t="s">
        <v>351</v>
      </c>
      <c r="C27" s="128"/>
      <c r="D27" s="83" t="s">
        <v>352</v>
      </c>
    </row>
    <row r="28" spans="2:5" ht="13" thickBot="1">
      <c r="B28" s="120" t="s">
        <v>118</v>
      </c>
      <c r="C28" s="122"/>
      <c r="D28" s="79"/>
    </row>
    <row r="29" spans="2:5" ht="13" thickBot="1">
      <c r="B29" s="120" t="s">
        <v>119</v>
      </c>
      <c r="C29" s="122"/>
      <c r="D29" s="78"/>
    </row>
    <row r="30" spans="2:5" ht="13" thickBot="1">
      <c r="B30" s="120" t="s">
        <v>117</v>
      </c>
      <c r="C30" s="126"/>
      <c r="D30" s="78"/>
    </row>
  </sheetData>
  <mergeCells count="6">
    <mergeCell ref="B10:B13"/>
    <mergeCell ref="B14:B24"/>
    <mergeCell ref="B3:J3"/>
    <mergeCell ref="K3:P3"/>
    <mergeCell ref="B4:J4"/>
    <mergeCell ref="B6:J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895FF-10A3-4A3C-96ED-879A803671A9}">
  <sheetPr>
    <tabColor theme="3" tint="0.79998168889431442"/>
  </sheetPr>
  <dimension ref="B2:J11"/>
  <sheetViews>
    <sheetView showGridLines="0" tabSelected="1" workbookViewId="0">
      <selection activeCell="B4" sqref="B4:J4"/>
    </sheetView>
  </sheetViews>
  <sheetFormatPr baseColWidth="10" defaultRowHeight="12.5"/>
  <cols>
    <col min="1" max="1" width="4.1796875" customWidth="1"/>
  </cols>
  <sheetData>
    <row r="2" spans="2:10" ht="41.5" customHeight="1">
      <c r="B2" s="230" t="s">
        <v>92</v>
      </c>
      <c r="C2" s="231"/>
      <c r="D2" s="231"/>
      <c r="E2" s="231"/>
      <c r="F2" s="231"/>
      <c r="G2" s="231"/>
      <c r="H2" s="231"/>
      <c r="I2" s="231"/>
      <c r="J2" s="232"/>
    </row>
    <row r="3" spans="2:10" ht="36" customHeight="1">
      <c r="B3" s="234" t="s">
        <v>121</v>
      </c>
      <c r="C3" s="234"/>
      <c r="D3" s="234"/>
      <c r="E3" s="234"/>
      <c r="F3" s="234"/>
      <c r="G3" s="234"/>
      <c r="H3" s="234"/>
      <c r="I3" s="234"/>
      <c r="J3" s="234"/>
    </row>
    <row r="4" spans="2:10" ht="81.5" customHeight="1" thickBot="1">
      <c r="B4" s="237" t="s">
        <v>356</v>
      </c>
      <c r="C4" s="237"/>
      <c r="D4" s="237"/>
      <c r="E4" s="237"/>
      <c r="F4" s="237"/>
      <c r="G4" s="237"/>
      <c r="H4" s="237"/>
      <c r="I4" s="237"/>
      <c r="J4" s="237"/>
    </row>
    <row r="5" spans="2:10" ht="13" thickBot="1">
      <c r="B5" s="123" t="s">
        <v>349</v>
      </c>
      <c r="C5" s="124"/>
      <c r="D5" s="124"/>
      <c r="E5" s="124"/>
      <c r="F5" s="124"/>
      <c r="G5" s="124"/>
      <c r="H5" s="125"/>
      <c r="I5" s="83" t="s">
        <v>350</v>
      </c>
    </row>
    <row r="6" spans="2:10" ht="13" thickBot="1">
      <c r="B6" s="120" t="s">
        <v>122</v>
      </c>
      <c r="C6" s="121"/>
      <c r="D6" s="121"/>
      <c r="E6" s="121"/>
      <c r="F6" s="121"/>
      <c r="G6" s="121"/>
      <c r="H6" s="122"/>
      <c r="I6" s="118"/>
    </row>
    <row r="7" spans="2:10" ht="13" thickBot="1">
      <c r="B7" s="120" t="s">
        <v>123</v>
      </c>
      <c r="C7" s="121"/>
      <c r="D7" s="121"/>
      <c r="E7" s="121"/>
      <c r="F7" s="121"/>
      <c r="G7" s="121"/>
      <c r="H7" s="122"/>
      <c r="I7" s="119"/>
    </row>
    <row r="8" spans="2:10" ht="13" thickBot="1">
      <c r="B8" s="120" t="s">
        <v>127</v>
      </c>
      <c r="C8" s="121"/>
      <c r="D8" s="121"/>
      <c r="E8" s="121"/>
      <c r="F8" s="121"/>
      <c r="G8" s="121"/>
      <c r="H8" s="122"/>
      <c r="I8" s="119"/>
    </row>
    <row r="9" spans="2:10" ht="13" thickBot="1">
      <c r="B9" s="120" t="s">
        <v>124</v>
      </c>
      <c r="C9" s="121"/>
      <c r="D9" s="121"/>
      <c r="E9" s="121"/>
      <c r="F9" s="121"/>
      <c r="G9" s="121"/>
      <c r="H9" s="122"/>
      <c r="I9" s="118"/>
    </row>
    <row r="10" spans="2:10" ht="13" thickBot="1">
      <c r="B10" s="120" t="s">
        <v>125</v>
      </c>
      <c r="C10" s="121"/>
      <c r="D10" s="121"/>
      <c r="E10" s="121"/>
      <c r="F10" s="121"/>
      <c r="G10" s="121"/>
      <c r="H10" s="122"/>
      <c r="I10" s="119"/>
    </row>
    <row r="11" spans="2:10" ht="13" thickBot="1">
      <c r="B11" s="120" t="s">
        <v>126</v>
      </c>
      <c r="C11" s="121"/>
      <c r="D11" s="121"/>
      <c r="E11" s="121"/>
      <c r="F11" s="121"/>
      <c r="G11" s="121"/>
      <c r="H11" s="122"/>
      <c r="I11" s="119"/>
    </row>
  </sheetData>
  <mergeCells count="3">
    <mergeCell ref="B2:J2"/>
    <mergeCell ref="B4:J4"/>
    <mergeCell ref="B3:J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3E95F-FA34-4193-A0AA-E3CCFFBFD5A7}">
  <sheetPr>
    <tabColor theme="3" tint="0.79998168889431442"/>
  </sheetPr>
  <dimension ref="B2:J18"/>
  <sheetViews>
    <sheetView showGridLines="0" workbookViewId="0">
      <selection activeCell="B3" sqref="B3:J3"/>
    </sheetView>
  </sheetViews>
  <sheetFormatPr baseColWidth="10" defaultRowHeight="12.5"/>
  <cols>
    <col min="1" max="1" width="4.1796875" customWidth="1"/>
    <col min="2" max="2" width="29.6328125" customWidth="1"/>
    <col min="3" max="3" width="33.08984375" customWidth="1"/>
    <col min="4" max="4" width="26.90625" customWidth="1"/>
    <col min="5" max="5" width="17.81640625" customWidth="1"/>
  </cols>
  <sheetData>
    <row r="2" spans="2:10" ht="41.5" customHeight="1">
      <c r="B2" s="230" t="s">
        <v>92</v>
      </c>
      <c r="C2" s="231"/>
      <c r="D2" s="231"/>
      <c r="E2" s="231"/>
      <c r="F2" s="231"/>
      <c r="G2" s="231"/>
      <c r="H2" s="231"/>
      <c r="I2" s="231"/>
      <c r="J2" s="232"/>
    </row>
    <row r="3" spans="2:10" ht="36" customHeight="1">
      <c r="B3" s="234" t="s">
        <v>128</v>
      </c>
      <c r="C3" s="234"/>
      <c r="D3" s="234"/>
      <c r="E3" s="234"/>
      <c r="F3" s="234"/>
      <c r="G3" s="234"/>
      <c r="H3" s="234"/>
      <c r="I3" s="234"/>
      <c r="J3" s="234"/>
    </row>
    <row r="4" spans="2:10" ht="13" thickBot="1">
      <c r="B4" s="237"/>
      <c r="C4" s="237"/>
      <c r="D4" s="237"/>
      <c r="E4" s="237"/>
      <c r="F4" s="237"/>
      <c r="G4" s="237"/>
      <c r="H4" s="237"/>
      <c r="I4" s="237"/>
      <c r="J4" s="237"/>
    </row>
    <row r="5" spans="2:10" ht="26" customHeight="1" thickBot="1">
      <c r="B5" s="96" t="s">
        <v>129</v>
      </c>
      <c r="C5" s="97" t="s">
        <v>130</v>
      </c>
      <c r="D5" s="97" t="s">
        <v>131</v>
      </c>
      <c r="E5" s="97" t="s">
        <v>148</v>
      </c>
    </row>
    <row r="6" spans="2:10" ht="18" customHeight="1" thickBot="1">
      <c r="B6" s="84" t="s">
        <v>132</v>
      </c>
      <c r="C6" s="85" t="s">
        <v>133</v>
      </c>
      <c r="D6" s="85" t="s">
        <v>134</v>
      </c>
      <c r="E6" s="91"/>
    </row>
    <row r="7" spans="2:10" ht="18" customHeight="1" thickBot="1">
      <c r="B7" s="87" t="s">
        <v>132</v>
      </c>
      <c r="C7" s="87" t="s">
        <v>135</v>
      </c>
      <c r="D7" s="87" t="s">
        <v>136</v>
      </c>
      <c r="E7" s="92"/>
    </row>
    <row r="8" spans="2:10" ht="18" customHeight="1" thickBot="1">
      <c r="B8" s="88" t="s">
        <v>137</v>
      </c>
      <c r="C8" s="89" t="s">
        <v>135</v>
      </c>
      <c r="D8" s="89" t="s">
        <v>138</v>
      </c>
      <c r="E8" s="93"/>
    </row>
    <row r="9" spans="2:10" ht="18" customHeight="1" thickBot="1">
      <c r="B9" s="86" t="s">
        <v>137</v>
      </c>
      <c r="C9" s="87" t="s">
        <v>135</v>
      </c>
      <c r="D9" s="87" t="s">
        <v>136</v>
      </c>
      <c r="E9" s="92"/>
    </row>
    <row r="10" spans="2:10" ht="18" customHeight="1" thickBot="1">
      <c r="B10" s="88" t="s">
        <v>139</v>
      </c>
      <c r="C10" s="89" t="s">
        <v>140</v>
      </c>
      <c r="D10" s="89" t="s">
        <v>141</v>
      </c>
      <c r="E10" s="93"/>
    </row>
    <row r="11" spans="2:10" ht="18" customHeight="1" thickBot="1">
      <c r="B11" s="84" t="s">
        <v>142</v>
      </c>
      <c r="C11" s="85" t="s">
        <v>140</v>
      </c>
      <c r="D11" s="85" t="s">
        <v>143</v>
      </c>
      <c r="E11" s="91"/>
    </row>
    <row r="12" spans="2:10" ht="18" customHeight="1" thickBot="1">
      <c r="B12" s="84" t="s">
        <v>132</v>
      </c>
      <c r="C12" s="85" t="s">
        <v>135</v>
      </c>
      <c r="D12" s="85" t="s">
        <v>141</v>
      </c>
      <c r="E12" s="91"/>
    </row>
    <row r="13" spans="2:10" ht="18" customHeight="1" thickBot="1">
      <c r="B13" s="84" t="s">
        <v>132</v>
      </c>
      <c r="C13" s="85" t="s">
        <v>135</v>
      </c>
      <c r="D13" s="85" t="s">
        <v>143</v>
      </c>
      <c r="E13" s="91"/>
    </row>
    <row r="14" spans="2:10" ht="18" customHeight="1" thickBot="1">
      <c r="B14" s="84" t="s">
        <v>132</v>
      </c>
      <c r="C14" s="85" t="s">
        <v>144</v>
      </c>
      <c r="D14" s="85" t="s">
        <v>141</v>
      </c>
      <c r="E14" s="91"/>
    </row>
    <row r="15" spans="2:10" ht="18" customHeight="1" thickBot="1">
      <c r="B15" s="84" t="s">
        <v>132</v>
      </c>
      <c r="C15" s="85" t="s">
        <v>144</v>
      </c>
      <c r="D15" s="85" t="s">
        <v>143</v>
      </c>
      <c r="E15" s="91"/>
    </row>
    <row r="16" spans="2:10" ht="18" customHeight="1" thickBot="1">
      <c r="B16" s="86" t="s">
        <v>145</v>
      </c>
      <c r="C16" s="90" t="s">
        <v>146</v>
      </c>
      <c r="D16" s="90" t="s">
        <v>147</v>
      </c>
      <c r="E16" s="94"/>
    </row>
    <row r="17" spans="2:5" ht="18" customHeight="1" thickBot="1">
      <c r="B17" s="88" t="s">
        <v>137</v>
      </c>
      <c r="C17" s="88" t="s">
        <v>144</v>
      </c>
      <c r="D17" s="88" t="s">
        <v>141</v>
      </c>
      <c r="E17" s="95"/>
    </row>
    <row r="18" spans="2:5" ht="18" customHeight="1" thickBot="1">
      <c r="B18" s="88" t="s">
        <v>137</v>
      </c>
      <c r="C18" s="88" t="s">
        <v>144</v>
      </c>
      <c r="D18" s="88" t="s">
        <v>136</v>
      </c>
      <c r="E18" s="95"/>
    </row>
  </sheetData>
  <mergeCells count="3">
    <mergeCell ref="B2:J2"/>
    <mergeCell ref="B3:J3"/>
    <mergeCell ref="B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4A090-A93F-4B8E-9320-A3288E8580BE}">
  <sheetPr>
    <tabColor theme="3" tint="0.79998168889431442"/>
  </sheetPr>
  <dimension ref="B2:J178"/>
  <sheetViews>
    <sheetView showGridLines="0" topLeftCell="A43" workbookViewId="0">
      <selection activeCell="H53" sqref="H53"/>
    </sheetView>
  </sheetViews>
  <sheetFormatPr baseColWidth="10" defaultRowHeight="12.5"/>
  <cols>
    <col min="1" max="1" width="5" customWidth="1"/>
    <col min="2" max="2" width="45.08984375" customWidth="1"/>
    <col min="3" max="3" width="19.08984375" customWidth="1"/>
    <col min="4" max="4" width="7.26953125" customWidth="1"/>
    <col min="5" max="5" width="7.54296875" customWidth="1"/>
    <col min="6" max="6" width="16.36328125" customWidth="1"/>
  </cols>
  <sheetData>
    <row r="2" spans="2:10" ht="41.5" customHeight="1">
      <c r="B2" s="230" t="s">
        <v>92</v>
      </c>
      <c r="C2" s="231"/>
      <c r="D2" s="231"/>
      <c r="E2" s="231"/>
      <c r="F2" s="231"/>
      <c r="G2" s="231"/>
      <c r="H2" s="231"/>
      <c r="I2" s="231"/>
      <c r="J2" s="232"/>
    </row>
    <row r="3" spans="2:10" ht="28.5" customHeight="1">
      <c r="B3" s="234" t="s">
        <v>149</v>
      </c>
      <c r="C3" s="234"/>
      <c r="D3" s="234"/>
      <c r="E3" s="234"/>
      <c r="F3" s="234"/>
      <c r="G3" s="234"/>
      <c r="H3" s="234"/>
      <c r="I3" s="234"/>
      <c r="J3" s="234"/>
    </row>
    <row r="4" spans="2:10" ht="19.5" customHeight="1">
      <c r="B4" s="237" t="s">
        <v>150</v>
      </c>
      <c r="C4" s="237"/>
      <c r="D4" s="237"/>
      <c r="E4" s="237"/>
      <c r="F4" s="237"/>
      <c r="G4" s="237"/>
      <c r="H4" s="237"/>
      <c r="I4" s="237"/>
      <c r="J4" s="237"/>
    </row>
    <row r="5" spans="2:10" ht="13" thickBot="1">
      <c r="B5" s="98"/>
    </row>
    <row r="6" spans="2:10" ht="36" customHeight="1" thickBot="1">
      <c r="B6" s="103" t="s">
        <v>151</v>
      </c>
      <c r="C6" s="104" t="s">
        <v>152</v>
      </c>
      <c r="D6" s="104" t="s">
        <v>153</v>
      </c>
      <c r="E6" s="105" t="s">
        <v>154</v>
      </c>
      <c r="F6" s="106" t="s">
        <v>348</v>
      </c>
    </row>
    <row r="7" spans="2:10" ht="13" thickBot="1">
      <c r="B7" s="107"/>
      <c r="C7" s="238" t="s">
        <v>155</v>
      </c>
      <c r="D7" s="239"/>
      <c r="E7" s="108"/>
      <c r="F7" s="109"/>
    </row>
    <row r="8" spans="2:10" ht="13" thickBot="1">
      <c r="B8" s="84" t="s">
        <v>156</v>
      </c>
      <c r="C8" s="99" t="s">
        <v>157</v>
      </c>
      <c r="D8" s="100" t="s">
        <v>158</v>
      </c>
      <c r="E8" s="110">
        <v>1</v>
      </c>
      <c r="F8" s="102"/>
    </row>
    <row r="9" spans="2:10" ht="13" thickBot="1">
      <c r="B9" s="84" t="s">
        <v>159</v>
      </c>
      <c r="C9" s="99" t="s">
        <v>160</v>
      </c>
      <c r="D9" s="100" t="s">
        <v>158</v>
      </c>
      <c r="E9" s="110">
        <v>1</v>
      </c>
      <c r="F9" s="102"/>
    </row>
    <row r="10" spans="2:10" ht="13" thickBot="1">
      <c r="B10" s="84" t="s">
        <v>161</v>
      </c>
      <c r="C10" s="99" t="s">
        <v>162</v>
      </c>
      <c r="D10" s="100" t="s">
        <v>158</v>
      </c>
      <c r="E10" s="110">
        <v>1</v>
      </c>
      <c r="F10" s="102"/>
    </row>
    <row r="11" spans="2:10" ht="13" thickBot="1">
      <c r="B11" s="84" t="s">
        <v>163</v>
      </c>
      <c r="C11" s="99" t="s">
        <v>164</v>
      </c>
      <c r="D11" s="100" t="s">
        <v>158</v>
      </c>
      <c r="E11" s="110">
        <v>1</v>
      </c>
      <c r="F11" s="102"/>
    </row>
    <row r="12" spans="2:10" ht="13" thickBot="1">
      <c r="B12" s="84" t="s">
        <v>161</v>
      </c>
      <c r="C12" s="99" t="s">
        <v>165</v>
      </c>
      <c r="D12" s="100" t="s">
        <v>158</v>
      </c>
      <c r="E12" s="110">
        <v>1</v>
      </c>
      <c r="F12" s="102"/>
    </row>
    <row r="13" spans="2:10" ht="13" thickBot="1">
      <c r="B13" s="84" t="s">
        <v>161</v>
      </c>
      <c r="C13" s="99" t="s">
        <v>166</v>
      </c>
      <c r="D13" s="100" t="s">
        <v>158</v>
      </c>
      <c r="E13" s="110">
        <v>1</v>
      </c>
      <c r="F13" s="102"/>
    </row>
    <row r="14" spans="2:10" ht="13" thickBot="1">
      <c r="B14" s="84" t="s">
        <v>156</v>
      </c>
      <c r="C14" s="99" t="s">
        <v>167</v>
      </c>
      <c r="D14" s="100" t="s">
        <v>158</v>
      </c>
      <c r="E14" s="110">
        <v>1</v>
      </c>
      <c r="F14" s="102"/>
    </row>
    <row r="15" spans="2:10" ht="13" thickBot="1">
      <c r="B15" s="84" t="s">
        <v>156</v>
      </c>
      <c r="C15" s="99" t="s">
        <v>168</v>
      </c>
      <c r="D15" s="100" t="s">
        <v>158</v>
      </c>
      <c r="E15" s="110">
        <v>1</v>
      </c>
      <c r="F15" s="102"/>
    </row>
    <row r="16" spans="2:10" ht="13" thickBot="1">
      <c r="B16" s="84" t="s">
        <v>156</v>
      </c>
      <c r="C16" s="99" t="s">
        <v>169</v>
      </c>
      <c r="D16" s="100" t="s">
        <v>158</v>
      </c>
      <c r="E16" s="110">
        <v>1</v>
      </c>
      <c r="F16" s="102"/>
    </row>
    <row r="17" spans="2:6" ht="13" thickBot="1">
      <c r="B17" s="84" t="s">
        <v>156</v>
      </c>
      <c r="C17" s="99" t="s">
        <v>170</v>
      </c>
      <c r="D17" s="100" t="s">
        <v>158</v>
      </c>
      <c r="E17" s="110">
        <v>1</v>
      </c>
      <c r="F17" s="102"/>
    </row>
    <row r="18" spans="2:6" ht="13" thickBot="1">
      <c r="B18" s="84" t="s">
        <v>156</v>
      </c>
      <c r="C18" s="99" t="s">
        <v>171</v>
      </c>
      <c r="D18" s="100" t="s">
        <v>158</v>
      </c>
      <c r="E18" s="110">
        <v>1</v>
      </c>
      <c r="F18" s="102"/>
    </row>
    <row r="19" spans="2:6" ht="13" thickBot="1">
      <c r="B19" s="84" t="s">
        <v>156</v>
      </c>
      <c r="C19" s="99" t="s">
        <v>172</v>
      </c>
      <c r="D19" s="100" t="s">
        <v>158</v>
      </c>
      <c r="E19" s="110">
        <v>1</v>
      </c>
      <c r="F19" s="102"/>
    </row>
    <row r="20" spans="2:6" ht="13" thickBot="1">
      <c r="B20" s="84" t="s">
        <v>161</v>
      </c>
      <c r="C20" s="99" t="s">
        <v>173</v>
      </c>
      <c r="D20" s="100" t="s">
        <v>158</v>
      </c>
      <c r="E20" s="110">
        <v>1</v>
      </c>
      <c r="F20" s="102"/>
    </row>
    <row r="21" spans="2:6" ht="25.5" thickBot="1">
      <c r="B21" s="84" t="s">
        <v>174</v>
      </c>
      <c r="C21" s="99" t="s">
        <v>175</v>
      </c>
      <c r="D21" s="100" t="s">
        <v>158</v>
      </c>
      <c r="E21" s="110">
        <v>1</v>
      </c>
      <c r="F21" s="102"/>
    </row>
    <row r="22" spans="2:6" ht="25.5" thickBot="1">
      <c r="B22" s="84" t="s">
        <v>176</v>
      </c>
      <c r="C22" s="99" t="s">
        <v>177</v>
      </c>
      <c r="D22" s="100" t="s">
        <v>158</v>
      </c>
      <c r="E22" s="110">
        <v>1</v>
      </c>
      <c r="F22" s="102"/>
    </row>
    <row r="23" spans="2:6" ht="13" thickBot="1">
      <c r="B23" s="84" t="s">
        <v>178</v>
      </c>
      <c r="C23" s="99" t="s">
        <v>179</v>
      </c>
      <c r="D23" s="100" t="s">
        <v>180</v>
      </c>
      <c r="E23" s="110">
        <v>1</v>
      </c>
      <c r="F23" s="102"/>
    </row>
    <row r="24" spans="2:6" ht="13" thickBot="1">
      <c r="B24" s="84" t="s">
        <v>178</v>
      </c>
      <c r="C24" s="99" t="s">
        <v>181</v>
      </c>
      <c r="D24" s="100" t="s">
        <v>180</v>
      </c>
      <c r="E24" s="110">
        <v>1</v>
      </c>
      <c r="F24" s="102"/>
    </row>
    <row r="25" spans="2:6" ht="13" thickBot="1">
      <c r="B25" s="84" t="s">
        <v>178</v>
      </c>
      <c r="C25" s="99" t="s">
        <v>182</v>
      </c>
      <c r="D25" s="100" t="s">
        <v>180</v>
      </c>
      <c r="E25" s="110">
        <v>1</v>
      </c>
      <c r="F25" s="102"/>
    </row>
    <row r="26" spans="2:6" ht="13" thickBot="1">
      <c r="B26" s="84" t="s">
        <v>178</v>
      </c>
      <c r="C26" s="99" t="s">
        <v>183</v>
      </c>
      <c r="D26" s="100" t="s">
        <v>180</v>
      </c>
      <c r="E26" s="110">
        <v>1</v>
      </c>
      <c r="F26" s="102"/>
    </row>
    <row r="27" spans="2:6" ht="13" thickBot="1">
      <c r="B27" s="84" t="s">
        <v>178</v>
      </c>
      <c r="C27" s="99" t="s">
        <v>184</v>
      </c>
      <c r="D27" s="100" t="s">
        <v>180</v>
      </c>
      <c r="E27" s="110">
        <v>1</v>
      </c>
      <c r="F27" s="102"/>
    </row>
    <row r="28" spans="2:6" ht="13" thickBot="1">
      <c r="B28" s="84" t="s">
        <v>178</v>
      </c>
      <c r="C28" s="99" t="s">
        <v>185</v>
      </c>
      <c r="D28" s="100" t="s">
        <v>180</v>
      </c>
      <c r="E28" s="110">
        <v>1</v>
      </c>
      <c r="F28" s="102"/>
    </row>
    <row r="29" spans="2:6" ht="13" thickBot="1">
      <c r="B29" s="84" t="s">
        <v>178</v>
      </c>
      <c r="C29" s="99" t="s">
        <v>186</v>
      </c>
      <c r="D29" s="100" t="s">
        <v>180</v>
      </c>
      <c r="E29" s="110">
        <v>1</v>
      </c>
      <c r="F29" s="102"/>
    </row>
    <row r="30" spans="2:6" ht="13" thickBot="1">
      <c r="B30" s="84" t="s">
        <v>178</v>
      </c>
      <c r="C30" s="99" t="s">
        <v>187</v>
      </c>
      <c r="D30" s="100" t="s">
        <v>180</v>
      </c>
      <c r="E30" s="110">
        <v>1</v>
      </c>
      <c r="F30" s="102"/>
    </row>
    <row r="31" spans="2:6" ht="13" thickBot="1">
      <c r="B31" s="84" t="s">
        <v>178</v>
      </c>
      <c r="C31" s="99" t="s">
        <v>188</v>
      </c>
      <c r="D31" s="100" t="s">
        <v>180</v>
      </c>
      <c r="E31" s="110">
        <v>1</v>
      </c>
      <c r="F31" s="102"/>
    </row>
    <row r="32" spans="2:6" ht="13" thickBot="1">
      <c r="B32" s="84" t="s">
        <v>178</v>
      </c>
      <c r="C32" s="99" t="s">
        <v>189</v>
      </c>
      <c r="D32" s="100" t="s">
        <v>180</v>
      </c>
      <c r="E32" s="110">
        <v>1</v>
      </c>
      <c r="F32" s="102"/>
    </row>
    <row r="33" spans="2:6" ht="13" thickBot="1">
      <c r="B33" s="84" t="s">
        <v>178</v>
      </c>
      <c r="C33" s="99" t="s">
        <v>190</v>
      </c>
      <c r="D33" s="100" t="s">
        <v>180</v>
      </c>
      <c r="E33" s="110">
        <v>1</v>
      </c>
      <c r="F33" s="102"/>
    </row>
    <row r="34" spans="2:6" ht="13" thickBot="1">
      <c r="B34" s="84" t="s">
        <v>178</v>
      </c>
      <c r="C34" s="99" t="s">
        <v>191</v>
      </c>
      <c r="D34" s="100" t="s">
        <v>180</v>
      </c>
      <c r="E34" s="110">
        <v>1</v>
      </c>
      <c r="F34" s="102"/>
    </row>
    <row r="35" spans="2:6" ht="13" thickBot="1">
      <c r="B35" s="84" t="s">
        <v>178</v>
      </c>
      <c r="C35" s="99" t="s">
        <v>192</v>
      </c>
      <c r="D35" s="100" t="s">
        <v>180</v>
      </c>
      <c r="E35" s="110">
        <v>1</v>
      </c>
      <c r="F35" s="102"/>
    </row>
    <row r="36" spans="2:6" ht="13" thickBot="1">
      <c r="B36" s="84" t="s">
        <v>178</v>
      </c>
      <c r="C36" s="99" t="s">
        <v>193</v>
      </c>
      <c r="D36" s="100" t="s">
        <v>180</v>
      </c>
      <c r="E36" s="110">
        <v>1</v>
      </c>
      <c r="F36" s="102"/>
    </row>
    <row r="37" spans="2:6" ht="13" thickBot="1">
      <c r="B37" s="84" t="s">
        <v>178</v>
      </c>
      <c r="C37" s="99" t="s">
        <v>194</v>
      </c>
      <c r="D37" s="100" t="s">
        <v>180</v>
      </c>
      <c r="E37" s="110">
        <v>1</v>
      </c>
      <c r="F37" s="102"/>
    </row>
    <row r="38" spans="2:6" ht="13" thickBot="1">
      <c r="B38" s="84" t="s">
        <v>178</v>
      </c>
      <c r="C38" s="99" t="s">
        <v>195</v>
      </c>
      <c r="D38" s="100" t="s">
        <v>180</v>
      </c>
      <c r="E38" s="110">
        <v>1</v>
      </c>
      <c r="F38" s="102"/>
    </row>
    <row r="39" spans="2:6" ht="13" thickBot="1">
      <c r="B39" s="84" t="s">
        <v>178</v>
      </c>
      <c r="C39" s="99" t="s">
        <v>196</v>
      </c>
      <c r="D39" s="100" t="s">
        <v>180</v>
      </c>
      <c r="E39" s="110">
        <v>1</v>
      </c>
      <c r="F39" s="102"/>
    </row>
    <row r="40" spans="2:6" ht="13" thickBot="1">
      <c r="B40" s="84" t="s">
        <v>178</v>
      </c>
      <c r="C40" s="99" t="s">
        <v>197</v>
      </c>
      <c r="D40" s="100" t="s">
        <v>180</v>
      </c>
      <c r="E40" s="110">
        <v>1</v>
      </c>
      <c r="F40" s="102"/>
    </row>
    <row r="41" spans="2:6" ht="13" thickBot="1">
      <c r="B41" s="84" t="s">
        <v>178</v>
      </c>
      <c r="C41" s="99" t="s">
        <v>198</v>
      </c>
      <c r="D41" s="100" t="s">
        <v>180</v>
      </c>
      <c r="E41" s="110">
        <v>1</v>
      </c>
      <c r="F41" s="102"/>
    </row>
    <row r="42" spans="2:6" ht="13" thickBot="1">
      <c r="B42" s="84" t="s">
        <v>178</v>
      </c>
      <c r="C42" s="99" t="s">
        <v>199</v>
      </c>
      <c r="D42" s="100" t="s">
        <v>180</v>
      </c>
      <c r="E42" s="110">
        <v>1</v>
      </c>
      <c r="F42" s="102"/>
    </row>
    <row r="43" spans="2:6" ht="13" thickBot="1">
      <c r="B43" s="84" t="s">
        <v>178</v>
      </c>
      <c r="C43" s="99" t="s">
        <v>200</v>
      </c>
      <c r="D43" s="100" t="s">
        <v>180</v>
      </c>
      <c r="E43" s="110">
        <v>1</v>
      </c>
      <c r="F43" s="102"/>
    </row>
    <row r="44" spans="2:6" ht="13" thickBot="1">
      <c r="B44" s="84" t="s">
        <v>178</v>
      </c>
      <c r="C44" s="99" t="s">
        <v>201</v>
      </c>
      <c r="D44" s="100" t="s">
        <v>180</v>
      </c>
      <c r="E44" s="110">
        <v>1</v>
      </c>
      <c r="F44" s="102"/>
    </row>
    <row r="45" spans="2:6" ht="13" thickBot="1">
      <c r="B45" s="84" t="s">
        <v>178</v>
      </c>
      <c r="C45" s="99" t="s">
        <v>202</v>
      </c>
      <c r="D45" s="100" t="s">
        <v>180</v>
      </c>
      <c r="E45" s="110">
        <v>1</v>
      </c>
      <c r="F45" s="102"/>
    </row>
    <row r="46" spans="2:6" ht="13" thickBot="1">
      <c r="B46" s="84" t="s">
        <v>178</v>
      </c>
      <c r="C46" s="99" t="s">
        <v>203</v>
      </c>
      <c r="D46" s="100" t="s">
        <v>180</v>
      </c>
      <c r="E46" s="110">
        <v>1</v>
      </c>
      <c r="F46" s="102"/>
    </row>
    <row r="47" spans="2:6" ht="13" thickBot="1">
      <c r="B47" s="84" t="s">
        <v>178</v>
      </c>
      <c r="C47" s="99" t="s">
        <v>204</v>
      </c>
      <c r="D47" s="100" t="s">
        <v>180</v>
      </c>
      <c r="E47" s="110">
        <v>1</v>
      </c>
      <c r="F47" s="102"/>
    </row>
    <row r="48" spans="2:6" ht="13" thickBot="1">
      <c r="B48" s="84" t="s">
        <v>178</v>
      </c>
      <c r="C48" s="99" t="s">
        <v>205</v>
      </c>
      <c r="D48" s="100" t="s">
        <v>180</v>
      </c>
      <c r="E48" s="110">
        <v>1</v>
      </c>
      <c r="F48" s="102"/>
    </row>
    <row r="49" spans="2:6" ht="13" thickBot="1">
      <c r="B49" s="84" t="s">
        <v>178</v>
      </c>
      <c r="C49" s="99" t="s">
        <v>206</v>
      </c>
      <c r="D49" s="100" t="s">
        <v>180</v>
      </c>
      <c r="E49" s="110">
        <v>1</v>
      </c>
      <c r="F49" s="102"/>
    </row>
    <row r="50" spans="2:6" ht="13" thickBot="1">
      <c r="B50" s="84" t="s">
        <v>178</v>
      </c>
      <c r="C50" s="99" t="s">
        <v>207</v>
      </c>
      <c r="D50" s="100" t="s">
        <v>180</v>
      </c>
      <c r="E50" s="110">
        <v>1</v>
      </c>
      <c r="F50" s="102"/>
    </row>
    <row r="51" spans="2:6" ht="13" thickBot="1">
      <c r="B51" s="84" t="s">
        <v>178</v>
      </c>
      <c r="C51" s="99" t="s">
        <v>208</v>
      </c>
      <c r="D51" s="100" t="s">
        <v>180</v>
      </c>
      <c r="E51" s="110">
        <v>1</v>
      </c>
      <c r="F51" s="102"/>
    </row>
    <row r="52" spans="2:6" ht="13" thickBot="1">
      <c r="B52" s="84" t="s">
        <v>178</v>
      </c>
      <c r="C52" s="99" t="s">
        <v>209</v>
      </c>
      <c r="D52" s="100" t="s">
        <v>180</v>
      </c>
      <c r="E52" s="110"/>
      <c r="F52" s="102"/>
    </row>
    <row r="53" spans="2:6" ht="13" thickBot="1">
      <c r="B53" s="84" t="s">
        <v>178</v>
      </c>
      <c r="C53" s="99" t="s">
        <v>210</v>
      </c>
      <c r="D53" s="100" t="s">
        <v>180</v>
      </c>
      <c r="E53" s="110"/>
      <c r="F53" s="102"/>
    </row>
    <row r="54" spans="2:6" ht="13" thickBot="1">
      <c r="B54" s="84" t="s">
        <v>178</v>
      </c>
      <c r="C54" s="99" t="s">
        <v>211</v>
      </c>
      <c r="D54" s="100" t="s">
        <v>180</v>
      </c>
      <c r="E54" s="110"/>
      <c r="F54" s="102"/>
    </row>
    <row r="55" spans="2:6" ht="13" thickBot="1">
      <c r="B55" s="84" t="s">
        <v>178</v>
      </c>
      <c r="C55" s="99" t="s">
        <v>212</v>
      </c>
      <c r="D55" s="100" t="s">
        <v>180</v>
      </c>
      <c r="E55" s="110"/>
      <c r="F55" s="102"/>
    </row>
    <row r="56" spans="2:6" ht="13" thickBot="1">
      <c r="B56" s="84" t="s">
        <v>178</v>
      </c>
      <c r="C56" s="99" t="s">
        <v>213</v>
      </c>
      <c r="D56" s="100" t="s">
        <v>180</v>
      </c>
      <c r="E56" s="110"/>
      <c r="F56" s="102"/>
    </row>
    <row r="57" spans="2:6" ht="13" thickBot="1">
      <c r="B57" s="84" t="s">
        <v>178</v>
      </c>
      <c r="C57" s="99" t="s">
        <v>214</v>
      </c>
      <c r="D57" s="100" t="s">
        <v>180</v>
      </c>
      <c r="E57" s="110"/>
      <c r="F57" s="102"/>
    </row>
    <row r="58" spans="2:6" ht="13" thickBot="1">
      <c r="B58" s="84" t="s">
        <v>178</v>
      </c>
      <c r="C58" s="99" t="s">
        <v>215</v>
      </c>
      <c r="D58" s="100" t="s">
        <v>180</v>
      </c>
      <c r="E58" s="110">
        <v>1</v>
      </c>
      <c r="F58" s="102"/>
    </row>
    <row r="59" spans="2:6" ht="13" thickBot="1">
      <c r="B59" s="84" t="s">
        <v>178</v>
      </c>
      <c r="C59" s="99" t="s">
        <v>216</v>
      </c>
      <c r="D59" s="100" t="s">
        <v>180</v>
      </c>
      <c r="E59" s="110">
        <v>1</v>
      </c>
      <c r="F59" s="102"/>
    </row>
    <row r="60" spans="2:6" ht="13" thickBot="1">
      <c r="B60" s="84" t="s">
        <v>178</v>
      </c>
      <c r="C60" s="99" t="s">
        <v>217</v>
      </c>
      <c r="D60" s="100" t="s">
        <v>180</v>
      </c>
      <c r="E60" s="110">
        <v>1</v>
      </c>
      <c r="F60" s="102"/>
    </row>
    <row r="61" spans="2:6" ht="13" thickBot="1">
      <c r="B61" s="84" t="s">
        <v>178</v>
      </c>
      <c r="C61" s="99" t="s">
        <v>218</v>
      </c>
      <c r="D61" s="100" t="s">
        <v>180</v>
      </c>
      <c r="E61" s="110">
        <v>1</v>
      </c>
      <c r="F61" s="102"/>
    </row>
    <row r="62" spans="2:6" ht="13" thickBot="1">
      <c r="B62" s="84" t="s">
        <v>178</v>
      </c>
      <c r="C62" s="99" t="s">
        <v>219</v>
      </c>
      <c r="D62" s="100" t="s">
        <v>180</v>
      </c>
      <c r="E62" s="110">
        <v>1</v>
      </c>
      <c r="F62" s="102"/>
    </row>
    <row r="63" spans="2:6" ht="13" thickBot="1">
      <c r="B63" s="84" t="s">
        <v>178</v>
      </c>
      <c r="C63" s="99" t="s">
        <v>220</v>
      </c>
      <c r="D63" s="100" t="s">
        <v>180</v>
      </c>
      <c r="E63" s="110">
        <v>1</v>
      </c>
      <c r="F63" s="102"/>
    </row>
    <row r="64" spans="2:6" ht="13" thickBot="1">
      <c r="B64" s="84" t="s">
        <v>178</v>
      </c>
      <c r="C64" s="99" t="s">
        <v>206</v>
      </c>
      <c r="D64" s="100" t="s">
        <v>180</v>
      </c>
      <c r="E64" s="110">
        <v>1</v>
      </c>
      <c r="F64" s="102"/>
    </row>
    <row r="65" spans="2:6" ht="13" thickBot="1">
      <c r="B65" s="84" t="s">
        <v>178</v>
      </c>
      <c r="C65" s="99" t="s">
        <v>221</v>
      </c>
      <c r="D65" s="100" t="s">
        <v>180</v>
      </c>
      <c r="E65" s="110">
        <v>1</v>
      </c>
      <c r="F65" s="102"/>
    </row>
    <row r="66" spans="2:6" ht="13" thickBot="1">
      <c r="B66" s="84" t="s">
        <v>222</v>
      </c>
      <c r="C66" s="99" t="s">
        <v>223</v>
      </c>
      <c r="D66" s="100" t="s">
        <v>180</v>
      </c>
      <c r="E66" s="110">
        <v>1</v>
      </c>
      <c r="F66" s="102"/>
    </row>
    <row r="67" spans="2:6" ht="13" thickBot="1">
      <c r="B67" s="84" t="s">
        <v>224</v>
      </c>
      <c r="C67" s="99" t="s">
        <v>225</v>
      </c>
      <c r="D67" s="100" t="s">
        <v>226</v>
      </c>
      <c r="E67" s="110">
        <v>1</v>
      </c>
      <c r="F67" s="102"/>
    </row>
    <row r="68" spans="2:6" ht="13" thickBot="1">
      <c r="B68" s="84" t="s">
        <v>224</v>
      </c>
      <c r="C68" s="99" t="s">
        <v>227</v>
      </c>
      <c r="D68" s="100" t="s">
        <v>226</v>
      </c>
      <c r="E68" s="110">
        <v>1</v>
      </c>
      <c r="F68" s="102"/>
    </row>
    <row r="69" spans="2:6" ht="13" thickBot="1">
      <c r="B69" s="84" t="s">
        <v>224</v>
      </c>
      <c r="C69" s="99" t="s">
        <v>228</v>
      </c>
      <c r="D69" s="100" t="s">
        <v>226</v>
      </c>
      <c r="E69" s="110">
        <v>1</v>
      </c>
      <c r="F69" s="102"/>
    </row>
    <row r="70" spans="2:6" ht="25.5" thickBot="1">
      <c r="B70" s="84" t="s">
        <v>229</v>
      </c>
      <c r="C70" s="99" t="s">
        <v>230</v>
      </c>
      <c r="D70" s="100" t="s">
        <v>180</v>
      </c>
      <c r="E70" s="110">
        <v>1</v>
      </c>
      <c r="F70" s="102"/>
    </row>
    <row r="71" spans="2:6" ht="13" thickBot="1">
      <c r="B71" s="84" t="s">
        <v>231</v>
      </c>
      <c r="C71" s="99" t="s">
        <v>232</v>
      </c>
      <c r="D71" s="100" t="s">
        <v>226</v>
      </c>
      <c r="E71" s="110">
        <v>1</v>
      </c>
      <c r="F71" s="102"/>
    </row>
    <row r="72" spans="2:6" ht="13" thickBot="1">
      <c r="B72" s="84" t="s">
        <v>231</v>
      </c>
      <c r="C72" s="99" t="s">
        <v>233</v>
      </c>
      <c r="D72" s="100" t="s">
        <v>180</v>
      </c>
      <c r="E72" s="110">
        <v>1</v>
      </c>
      <c r="F72" s="102"/>
    </row>
    <row r="73" spans="2:6" ht="13" thickBot="1">
      <c r="B73" s="84" t="s">
        <v>231</v>
      </c>
      <c r="C73" s="99" t="s">
        <v>234</v>
      </c>
      <c r="D73" s="100" t="s">
        <v>180</v>
      </c>
      <c r="E73" s="110">
        <v>1</v>
      </c>
      <c r="F73" s="102"/>
    </row>
    <row r="74" spans="2:6" ht="13" thickBot="1">
      <c r="B74" s="84" t="s">
        <v>231</v>
      </c>
      <c r="C74" s="99" t="s">
        <v>235</v>
      </c>
      <c r="D74" s="100" t="s">
        <v>180</v>
      </c>
      <c r="E74" s="110">
        <v>1</v>
      </c>
      <c r="F74" s="102"/>
    </row>
    <row r="75" spans="2:6" ht="13" thickBot="1">
      <c r="B75" s="84" t="s">
        <v>236</v>
      </c>
      <c r="C75" s="99" t="s">
        <v>237</v>
      </c>
      <c r="D75" s="100" t="s">
        <v>180</v>
      </c>
      <c r="E75" s="110">
        <v>1</v>
      </c>
      <c r="F75" s="102"/>
    </row>
    <row r="76" spans="2:6" ht="13" thickBot="1">
      <c r="B76" s="84" t="s">
        <v>238</v>
      </c>
      <c r="C76" s="99" t="s">
        <v>239</v>
      </c>
      <c r="D76" s="100" t="s">
        <v>226</v>
      </c>
      <c r="E76" s="110">
        <v>1</v>
      </c>
      <c r="F76" s="102"/>
    </row>
    <row r="77" spans="2:6" ht="13" thickBot="1">
      <c r="B77" s="84" t="s">
        <v>238</v>
      </c>
      <c r="C77" s="99" t="s">
        <v>240</v>
      </c>
      <c r="D77" s="100" t="s">
        <v>226</v>
      </c>
      <c r="E77" s="110">
        <v>1</v>
      </c>
      <c r="F77" s="102"/>
    </row>
    <row r="78" spans="2:6" ht="13" thickBot="1">
      <c r="B78" s="84" t="s">
        <v>238</v>
      </c>
      <c r="C78" s="99" t="s">
        <v>241</v>
      </c>
      <c r="D78" s="100" t="s">
        <v>226</v>
      </c>
      <c r="E78" s="110">
        <v>1</v>
      </c>
      <c r="F78" s="102"/>
    </row>
    <row r="79" spans="2:6" ht="13" thickBot="1">
      <c r="B79" s="84" t="s">
        <v>238</v>
      </c>
      <c r="C79" s="99" t="s">
        <v>242</v>
      </c>
      <c r="D79" s="100" t="s">
        <v>226</v>
      </c>
      <c r="E79" s="110">
        <v>1</v>
      </c>
      <c r="F79" s="102"/>
    </row>
    <row r="80" spans="2:6" ht="13" thickBot="1">
      <c r="B80" s="84" t="s">
        <v>238</v>
      </c>
      <c r="C80" s="99" t="s">
        <v>243</v>
      </c>
      <c r="D80" s="100" t="s">
        <v>226</v>
      </c>
      <c r="E80" s="110">
        <v>1</v>
      </c>
      <c r="F80" s="102"/>
    </row>
    <row r="81" spans="2:6" ht="13" thickBot="1">
      <c r="B81" s="84" t="s">
        <v>238</v>
      </c>
      <c r="C81" s="99" t="s">
        <v>244</v>
      </c>
      <c r="D81" s="100" t="s">
        <v>226</v>
      </c>
      <c r="E81" s="110">
        <v>1</v>
      </c>
      <c r="F81" s="102"/>
    </row>
    <row r="82" spans="2:6" ht="13" thickBot="1">
      <c r="B82" s="84" t="s">
        <v>238</v>
      </c>
      <c r="C82" s="99" t="s">
        <v>245</v>
      </c>
      <c r="D82" s="100" t="s">
        <v>226</v>
      </c>
      <c r="E82" s="110">
        <v>1</v>
      </c>
      <c r="F82" s="102"/>
    </row>
    <row r="83" spans="2:6" ht="13" thickBot="1">
      <c r="B83" s="84" t="s">
        <v>238</v>
      </c>
      <c r="C83" s="99" t="s">
        <v>246</v>
      </c>
      <c r="D83" s="100" t="s">
        <v>226</v>
      </c>
      <c r="E83" s="110">
        <v>1</v>
      </c>
      <c r="F83" s="102"/>
    </row>
    <row r="84" spans="2:6" ht="13" thickBot="1">
      <c r="B84" s="84" t="s">
        <v>238</v>
      </c>
      <c r="C84" s="99" t="s">
        <v>247</v>
      </c>
      <c r="D84" s="100" t="s">
        <v>226</v>
      </c>
      <c r="E84" s="110">
        <v>1</v>
      </c>
      <c r="F84" s="102"/>
    </row>
    <row r="85" spans="2:6" ht="13" thickBot="1">
      <c r="B85" s="84" t="s">
        <v>238</v>
      </c>
      <c r="C85" s="99" t="s">
        <v>248</v>
      </c>
      <c r="D85" s="100" t="s">
        <v>226</v>
      </c>
      <c r="E85" s="110">
        <v>1</v>
      </c>
      <c r="F85" s="102"/>
    </row>
    <row r="86" spans="2:6" ht="13" thickBot="1">
      <c r="B86" s="84" t="s">
        <v>238</v>
      </c>
      <c r="C86" s="99" t="s">
        <v>249</v>
      </c>
      <c r="D86" s="100" t="s">
        <v>226</v>
      </c>
      <c r="E86" s="110">
        <v>1</v>
      </c>
      <c r="F86" s="102"/>
    </row>
    <row r="87" spans="2:6" ht="13" thickBot="1">
      <c r="B87" s="84" t="s">
        <v>238</v>
      </c>
      <c r="C87" s="99" t="s">
        <v>250</v>
      </c>
      <c r="D87" s="100" t="s">
        <v>226</v>
      </c>
      <c r="E87" s="110">
        <v>1</v>
      </c>
      <c r="F87" s="102"/>
    </row>
    <row r="88" spans="2:6" ht="13" thickBot="1">
      <c r="B88" s="84" t="s">
        <v>238</v>
      </c>
      <c r="C88" s="99" t="s">
        <v>251</v>
      </c>
      <c r="D88" s="100" t="s">
        <v>226</v>
      </c>
      <c r="E88" s="110">
        <v>1</v>
      </c>
      <c r="F88" s="102"/>
    </row>
    <row r="89" spans="2:6" ht="13" thickBot="1">
      <c r="B89" s="84" t="s">
        <v>238</v>
      </c>
      <c r="C89" s="99" t="s">
        <v>252</v>
      </c>
      <c r="D89" s="100" t="s">
        <v>226</v>
      </c>
      <c r="E89" s="110">
        <v>1</v>
      </c>
      <c r="F89" s="102"/>
    </row>
    <row r="90" spans="2:6" ht="13" thickBot="1">
      <c r="B90" s="84" t="s">
        <v>238</v>
      </c>
      <c r="C90" s="99" t="s">
        <v>253</v>
      </c>
      <c r="D90" s="100" t="s">
        <v>226</v>
      </c>
      <c r="E90" s="110">
        <v>1</v>
      </c>
      <c r="F90" s="102"/>
    </row>
    <row r="91" spans="2:6" ht="13" thickBot="1">
      <c r="B91" s="84" t="s">
        <v>238</v>
      </c>
      <c r="C91" s="99" t="s">
        <v>254</v>
      </c>
      <c r="D91" s="100" t="s">
        <v>226</v>
      </c>
      <c r="E91" s="110">
        <v>1</v>
      </c>
      <c r="F91" s="102"/>
    </row>
    <row r="92" spans="2:6" ht="13" thickBot="1">
      <c r="B92" s="84" t="s">
        <v>238</v>
      </c>
      <c r="C92" s="99" t="s">
        <v>255</v>
      </c>
      <c r="D92" s="100" t="s">
        <v>226</v>
      </c>
      <c r="E92" s="110">
        <v>1</v>
      </c>
      <c r="F92" s="102"/>
    </row>
    <row r="93" spans="2:6" ht="13" thickBot="1">
      <c r="B93" s="84" t="s">
        <v>238</v>
      </c>
      <c r="C93" s="99" t="s">
        <v>256</v>
      </c>
      <c r="D93" s="100" t="s">
        <v>226</v>
      </c>
      <c r="E93" s="110">
        <v>1</v>
      </c>
      <c r="F93" s="102"/>
    </row>
    <row r="94" spans="2:6" ht="13" thickBot="1">
      <c r="B94" s="84" t="s">
        <v>238</v>
      </c>
      <c r="C94" s="99" t="s">
        <v>257</v>
      </c>
      <c r="D94" s="100" t="s">
        <v>226</v>
      </c>
      <c r="E94" s="110">
        <v>1</v>
      </c>
      <c r="F94" s="102"/>
    </row>
    <row r="95" spans="2:6" ht="13" thickBot="1">
      <c r="B95" s="84" t="s">
        <v>258</v>
      </c>
      <c r="C95" s="99" t="s">
        <v>259</v>
      </c>
      <c r="D95" s="100" t="s">
        <v>226</v>
      </c>
      <c r="E95" s="110">
        <v>1</v>
      </c>
      <c r="F95" s="102"/>
    </row>
    <row r="96" spans="2:6" ht="13" thickBot="1">
      <c r="B96" s="84" t="s">
        <v>258</v>
      </c>
      <c r="C96" s="99" t="s">
        <v>260</v>
      </c>
      <c r="D96" s="100" t="s">
        <v>226</v>
      </c>
      <c r="E96" s="110">
        <v>1</v>
      </c>
      <c r="F96" s="102"/>
    </row>
    <row r="97" spans="2:6" ht="13" thickBot="1">
      <c r="B97" s="84" t="s">
        <v>258</v>
      </c>
      <c r="C97" s="99" t="s">
        <v>261</v>
      </c>
      <c r="D97" s="100" t="s">
        <v>226</v>
      </c>
      <c r="E97" s="110">
        <v>1</v>
      </c>
      <c r="F97" s="102"/>
    </row>
    <row r="98" spans="2:6" ht="13" thickBot="1">
      <c r="B98" s="84" t="s">
        <v>258</v>
      </c>
      <c r="C98" s="99" t="s">
        <v>262</v>
      </c>
      <c r="D98" s="100" t="s">
        <v>226</v>
      </c>
      <c r="E98" s="110">
        <v>1</v>
      </c>
      <c r="F98" s="102"/>
    </row>
    <row r="99" spans="2:6" ht="13" thickBot="1">
      <c r="B99" s="84" t="s">
        <v>258</v>
      </c>
      <c r="C99" s="99" t="s">
        <v>263</v>
      </c>
      <c r="D99" s="100" t="s">
        <v>226</v>
      </c>
      <c r="E99" s="110">
        <v>1</v>
      </c>
      <c r="F99" s="102"/>
    </row>
    <row r="100" spans="2:6" ht="13" thickBot="1">
      <c r="B100" s="84" t="s">
        <v>258</v>
      </c>
      <c r="C100" s="99" t="s">
        <v>264</v>
      </c>
      <c r="D100" s="100" t="s">
        <v>226</v>
      </c>
      <c r="E100" s="110">
        <v>1</v>
      </c>
      <c r="F100" s="102"/>
    </row>
    <row r="101" spans="2:6" ht="13.5" thickBot="1">
      <c r="B101" s="84" t="s">
        <v>258</v>
      </c>
      <c r="C101" s="99" t="s">
        <v>265</v>
      </c>
      <c r="D101" s="111" t="s">
        <v>226</v>
      </c>
      <c r="E101" s="110">
        <v>1</v>
      </c>
      <c r="F101" s="102"/>
    </row>
    <row r="102" spans="2:6" ht="13" thickBot="1">
      <c r="B102" s="84" t="s">
        <v>258</v>
      </c>
      <c r="C102" s="99" t="s">
        <v>266</v>
      </c>
      <c r="D102" s="100" t="s">
        <v>180</v>
      </c>
      <c r="E102" s="110">
        <v>1</v>
      </c>
      <c r="F102" s="102"/>
    </row>
    <row r="103" spans="2:6" ht="13" thickBot="1">
      <c r="B103" s="84" t="s">
        <v>258</v>
      </c>
      <c r="C103" s="99" t="s">
        <v>267</v>
      </c>
      <c r="D103" s="100" t="s">
        <v>226</v>
      </c>
      <c r="E103" s="110">
        <v>1</v>
      </c>
      <c r="F103" s="102"/>
    </row>
    <row r="104" spans="2:6" ht="13" thickBot="1">
      <c r="B104" s="84" t="s">
        <v>258</v>
      </c>
      <c r="C104" s="99" t="s">
        <v>268</v>
      </c>
      <c r="D104" s="100" t="s">
        <v>226</v>
      </c>
      <c r="E104" s="110">
        <v>1</v>
      </c>
      <c r="F104" s="102"/>
    </row>
    <row r="105" spans="2:6" ht="13" thickBot="1">
      <c r="B105" s="84" t="s">
        <v>258</v>
      </c>
      <c r="C105" s="99" t="s">
        <v>269</v>
      </c>
      <c r="D105" s="100" t="s">
        <v>226</v>
      </c>
      <c r="E105" s="110">
        <v>1</v>
      </c>
      <c r="F105" s="102"/>
    </row>
    <row r="106" spans="2:6" ht="13" thickBot="1">
      <c r="B106" s="84" t="s">
        <v>258</v>
      </c>
      <c r="C106" s="99" t="s">
        <v>270</v>
      </c>
      <c r="D106" s="100" t="s">
        <v>226</v>
      </c>
      <c r="E106" s="110">
        <v>1</v>
      </c>
      <c r="F106" s="102"/>
    </row>
    <row r="107" spans="2:6" ht="13" thickBot="1">
      <c r="B107" s="84" t="s">
        <v>258</v>
      </c>
      <c r="C107" s="99" t="s">
        <v>271</v>
      </c>
      <c r="D107" s="100" t="s">
        <v>226</v>
      </c>
      <c r="E107" s="110">
        <v>1</v>
      </c>
      <c r="F107" s="102"/>
    </row>
    <row r="108" spans="2:6" ht="13" thickBot="1">
      <c r="B108" s="84" t="s">
        <v>258</v>
      </c>
      <c r="C108" s="99" t="s">
        <v>272</v>
      </c>
      <c r="D108" s="100" t="s">
        <v>226</v>
      </c>
      <c r="E108" s="110">
        <v>1</v>
      </c>
      <c r="F108" s="102"/>
    </row>
    <row r="109" spans="2:6" ht="13" thickBot="1">
      <c r="B109" s="84" t="s">
        <v>258</v>
      </c>
      <c r="C109" s="99" t="s">
        <v>273</v>
      </c>
      <c r="D109" s="100" t="s">
        <v>226</v>
      </c>
      <c r="E109" s="110">
        <v>1</v>
      </c>
      <c r="F109" s="102"/>
    </row>
    <row r="110" spans="2:6" ht="13" thickBot="1">
      <c r="B110" s="84" t="s">
        <v>258</v>
      </c>
      <c r="C110" s="99" t="s">
        <v>274</v>
      </c>
      <c r="D110" s="100" t="s">
        <v>226</v>
      </c>
      <c r="E110" s="110">
        <v>1</v>
      </c>
      <c r="F110" s="102"/>
    </row>
    <row r="111" spans="2:6" ht="13" thickBot="1">
      <c r="B111" s="84" t="s">
        <v>258</v>
      </c>
      <c r="C111" s="99" t="s">
        <v>275</v>
      </c>
      <c r="D111" s="100" t="s">
        <v>226</v>
      </c>
      <c r="E111" s="110">
        <v>1</v>
      </c>
      <c r="F111" s="102"/>
    </row>
    <row r="112" spans="2:6" ht="13" thickBot="1">
      <c r="B112" s="84" t="s">
        <v>276</v>
      </c>
      <c r="C112" s="99" t="s">
        <v>277</v>
      </c>
      <c r="D112" s="100" t="s">
        <v>226</v>
      </c>
      <c r="E112" s="110">
        <v>1</v>
      </c>
      <c r="F112" s="102"/>
    </row>
    <row r="113" spans="2:6" ht="13" thickBot="1">
      <c r="B113" s="84" t="s">
        <v>258</v>
      </c>
      <c r="C113" s="99" t="s">
        <v>278</v>
      </c>
      <c r="D113" s="100" t="s">
        <v>226</v>
      </c>
      <c r="E113" s="110">
        <v>1</v>
      </c>
      <c r="F113" s="102"/>
    </row>
    <row r="114" spans="2:6" ht="13" thickBot="1">
      <c r="B114" s="84" t="s">
        <v>258</v>
      </c>
      <c r="C114" s="99" t="s">
        <v>279</v>
      </c>
      <c r="D114" s="100" t="s">
        <v>226</v>
      </c>
      <c r="E114" s="110">
        <v>1</v>
      </c>
      <c r="F114" s="102"/>
    </row>
    <row r="115" spans="2:6" ht="13" thickBot="1">
      <c r="B115" s="84" t="s">
        <v>258</v>
      </c>
      <c r="C115" s="99" t="s">
        <v>280</v>
      </c>
      <c r="D115" s="100" t="s">
        <v>226</v>
      </c>
      <c r="E115" s="110">
        <v>1</v>
      </c>
      <c r="F115" s="102"/>
    </row>
    <row r="116" spans="2:6" ht="13" thickBot="1">
      <c r="B116" s="84" t="s">
        <v>258</v>
      </c>
      <c r="C116" s="99" t="s">
        <v>281</v>
      </c>
      <c r="D116" s="100" t="s">
        <v>226</v>
      </c>
      <c r="E116" s="110">
        <v>1</v>
      </c>
      <c r="F116" s="102"/>
    </row>
    <row r="117" spans="2:6" ht="13" thickBot="1">
      <c r="B117" s="84" t="s">
        <v>282</v>
      </c>
      <c r="C117" s="99" t="s">
        <v>283</v>
      </c>
      <c r="D117" s="100" t="s">
        <v>226</v>
      </c>
      <c r="E117" s="110">
        <v>1</v>
      </c>
      <c r="F117" s="102"/>
    </row>
    <row r="118" spans="2:6" ht="13" thickBot="1">
      <c r="B118" s="84" t="s">
        <v>258</v>
      </c>
      <c r="C118" s="99" t="s">
        <v>284</v>
      </c>
      <c r="D118" s="100" t="s">
        <v>226</v>
      </c>
      <c r="E118" s="110">
        <v>1</v>
      </c>
      <c r="F118" s="102"/>
    </row>
    <row r="119" spans="2:6" ht="13" thickBot="1">
      <c r="B119" s="84" t="s">
        <v>258</v>
      </c>
      <c r="C119" s="99" t="s">
        <v>285</v>
      </c>
      <c r="D119" s="100" t="s">
        <v>226</v>
      </c>
      <c r="E119" s="110">
        <v>1</v>
      </c>
      <c r="F119" s="102"/>
    </row>
    <row r="120" spans="2:6" ht="13" thickBot="1">
      <c r="B120" s="84" t="s">
        <v>258</v>
      </c>
      <c r="C120" s="99" t="s">
        <v>286</v>
      </c>
      <c r="D120" s="100" t="s">
        <v>226</v>
      </c>
      <c r="E120" s="110">
        <v>1</v>
      </c>
      <c r="F120" s="102"/>
    </row>
    <row r="121" spans="2:6" ht="13" thickBot="1">
      <c r="B121" s="84" t="s">
        <v>258</v>
      </c>
      <c r="C121" s="99" t="s">
        <v>287</v>
      </c>
      <c r="D121" s="100" t="s">
        <v>226</v>
      </c>
      <c r="E121" s="110">
        <v>1</v>
      </c>
      <c r="F121" s="102"/>
    </row>
    <row r="122" spans="2:6" ht="13" thickBot="1">
      <c r="B122" s="84" t="s">
        <v>258</v>
      </c>
      <c r="C122" s="99" t="s">
        <v>288</v>
      </c>
      <c r="D122" s="100" t="s">
        <v>226</v>
      </c>
      <c r="E122" s="110">
        <v>1</v>
      </c>
      <c r="F122" s="102"/>
    </row>
    <row r="123" spans="2:6" ht="13" thickBot="1">
      <c r="B123" s="84" t="s">
        <v>258</v>
      </c>
      <c r="C123" s="99" t="s">
        <v>289</v>
      </c>
      <c r="D123" s="100" t="s">
        <v>226</v>
      </c>
      <c r="E123" s="110">
        <v>1</v>
      </c>
      <c r="F123" s="102"/>
    </row>
    <row r="124" spans="2:6" ht="13" thickBot="1">
      <c r="B124" s="84" t="s">
        <v>258</v>
      </c>
      <c r="C124" s="99" t="s">
        <v>290</v>
      </c>
      <c r="D124" s="100" t="s">
        <v>226</v>
      </c>
      <c r="E124" s="110">
        <v>1</v>
      </c>
      <c r="F124" s="102"/>
    </row>
    <row r="125" spans="2:6" ht="13" thickBot="1">
      <c r="B125" s="84" t="s">
        <v>258</v>
      </c>
      <c r="C125" s="99" t="s">
        <v>281</v>
      </c>
      <c r="D125" s="100" t="s">
        <v>226</v>
      </c>
      <c r="E125" s="110">
        <v>1</v>
      </c>
      <c r="F125" s="102"/>
    </row>
    <row r="126" spans="2:6" ht="13" thickBot="1">
      <c r="B126" s="84" t="s">
        <v>258</v>
      </c>
      <c r="C126" s="99" t="s">
        <v>291</v>
      </c>
      <c r="D126" s="100" t="s">
        <v>226</v>
      </c>
      <c r="E126" s="110">
        <v>1</v>
      </c>
      <c r="F126" s="102"/>
    </row>
    <row r="127" spans="2:6" ht="13" thickBot="1">
      <c r="B127" s="84" t="s">
        <v>258</v>
      </c>
      <c r="C127" s="99" t="s">
        <v>292</v>
      </c>
      <c r="D127" s="100" t="s">
        <v>226</v>
      </c>
      <c r="E127" s="110">
        <v>1</v>
      </c>
      <c r="F127" s="102"/>
    </row>
    <row r="128" spans="2:6" ht="13" thickBot="1">
      <c r="B128" s="84" t="s">
        <v>258</v>
      </c>
      <c r="C128" s="99" t="s">
        <v>293</v>
      </c>
      <c r="D128" s="100" t="s">
        <v>226</v>
      </c>
      <c r="E128" s="110">
        <v>1</v>
      </c>
      <c r="F128" s="102"/>
    </row>
    <row r="129" spans="2:6" ht="13" thickBot="1">
      <c r="B129" s="84" t="s">
        <v>258</v>
      </c>
      <c r="C129" s="99" t="s">
        <v>294</v>
      </c>
      <c r="D129" s="100" t="s">
        <v>226</v>
      </c>
      <c r="E129" s="110">
        <v>1</v>
      </c>
      <c r="F129" s="102"/>
    </row>
    <row r="130" spans="2:6" ht="13" thickBot="1">
      <c r="B130" s="84" t="s">
        <v>258</v>
      </c>
      <c r="C130" s="99" t="s">
        <v>295</v>
      </c>
      <c r="D130" s="100" t="s">
        <v>226</v>
      </c>
      <c r="E130" s="110">
        <v>1</v>
      </c>
      <c r="F130" s="102"/>
    </row>
    <row r="131" spans="2:6" ht="13" thickBot="1">
      <c r="B131" s="84" t="s">
        <v>258</v>
      </c>
      <c r="C131" s="99" t="s">
        <v>296</v>
      </c>
      <c r="D131" s="100" t="s">
        <v>226</v>
      </c>
      <c r="E131" s="110">
        <v>1</v>
      </c>
      <c r="F131" s="102"/>
    </row>
    <row r="132" spans="2:6" ht="13" thickBot="1">
      <c r="B132" s="84" t="s">
        <v>258</v>
      </c>
      <c r="C132" s="99" t="s">
        <v>297</v>
      </c>
      <c r="D132" s="100" t="s">
        <v>226</v>
      </c>
      <c r="E132" s="110">
        <v>1</v>
      </c>
      <c r="F132" s="102"/>
    </row>
    <row r="133" spans="2:6" ht="13" thickBot="1">
      <c r="B133" s="84" t="s">
        <v>258</v>
      </c>
      <c r="C133" s="99" t="s">
        <v>298</v>
      </c>
      <c r="D133" s="100" t="s">
        <v>226</v>
      </c>
      <c r="E133" s="110">
        <v>1</v>
      </c>
      <c r="F133" s="102"/>
    </row>
    <row r="134" spans="2:6" ht="13" thickBot="1">
      <c r="B134" s="84" t="s">
        <v>258</v>
      </c>
      <c r="C134" s="99" t="s">
        <v>299</v>
      </c>
      <c r="D134" s="100" t="s">
        <v>226</v>
      </c>
      <c r="E134" s="110">
        <v>1</v>
      </c>
      <c r="F134" s="102"/>
    </row>
    <row r="135" spans="2:6" ht="13" thickBot="1">
      <c r="B135" s="84" t="s">
        <v>258</v>
      </c>
      <c r="C135" s="99" t="s">
        <v>300</v>
      </c>
      <c r="D135" s="100" t="s">
        <v>226</v>
      </c>
      <c r="E135" s="110">
        <v>1</v>
      </c>
      <c r="F135" s="102"/>
    </row>
    <row r="136" spans="2:6" ht="13" thickBot="1">
      <c r="B136" s="84" t="s">
        <v>258</v>
      </c>
      <c r="C136" s="99" t="s">
        <v>301</v>
      </c>
      <c r="D136" s="100" t="s">
        <v>226</v>
      </c>
      <c r="E136" s="110">
        <v>1</v>
      </c>
      <c r="F136" s="102"/>
    </row>
    <row r="137" spans="2:6" ht="13" thickBot="1">
      <c r="B137" s="84" t="s">
        <v>258</v>
      </c>
      <c r="C137" s="99" t="s">
        <v>302</v>
      </c>
      <c r="D137" s="100" t="s">
        <v>226</v>
      </c>
      <c r="E137" s="110">
        <v>1</v>
      </c>
      <c r="F137" s="102"/>
    </row>
    <row r="138" spans="2:6" ht="13" thickBot="1">
      <c r="B138" s="84" t="s">
        <v>258</v>
      </c>
      <c r="C138" s="99" t="s">
        <v>303</v>
      </c>
      <c r="D138" s="100" t="s">
        <v>226</v>
      </c>
      <c r="E138" s="110">
        <v>1</v>
      </c>
      <c r="F138" s="102"/>
    </row>
    <row r="139" spans="2:6" ht="13" thickBot="1">
      <c r="B139" s="84" t="s">
        <v>258</v>
      </c>
      <c r="C139" s="99" t="s">
        <v>304</v>
      </c>
      <c r="D139" s="100" t="s">
        <v>226</v>
      </c>
      <c r="E139" s="110">
        <v>1</v>
      </c>
      <c r="F139" s="102"/>
    </row>
    <row r="140" spans="2:6" ht="13" thickBot="1">
      <c r="B140" s="84" t="s">
        <v>258</v>
      </c>
      <c r="C140" s="99" t="s">
        <v>305</v>
      </c>
      <c r="D140" s="100" t="s">
        <v>226</v>
      </c>
      <c r="E140" s="110">
        <v>1</v>
      </c>
      <c r="F140" s="102"/>
    </row>
    <row r="141" spans="2:6" ht="13" thickBot="1">
      <c r="B141" s="84" t="s">
        <v>258</v>
      </c>
      <c r="C141" s="99" t="s">
        <v>306</v>
      </c>
      <c r="D141" s="100" t="s">
        <v>226</v>
      </c>
      <c r="E141" s="110">
        <v>1</v>
      </c>
      <c r="F141" s="102"/>
    </row>
    <row r="142" spans="2:6" ht="13" thickBot="1">
      <c r="B142" s="84" t="s">
        <v>258</v>
      </c>
      <c r="C142" s="99" t="s">
        <v>307</v>
      </c>
      <c r="D142" s="100" t="s">
        <v>226</v>
      </c>
      <c r="E142" s="110">
        <v>1</v>
      </c>
      <c r="F142" s="102"/>
    </row>
    <row r="143" spans="2:6" ht="13" thickBot="1">
      <c r="B143" s="84" t="s">
        <v>258</v>
      </c>
      <c r="C143" s="99" t="s">
        <v>308</v>
      </c>
      <c r="D143" s="100" t="s">
        <v>226</v>
      </c>
      <c r="E143" s="110">
        <v>1</v>
      </c>
      <c r="F143" s="102"/>
    </row>
    <row r="144" spans="2:6" ht="13" thickBot="1">
      <c r="B144" s="84" t="s">
        <v>258</v>
      </c>
      <c r="C144" s="99" t="s">
        <v>309</v>
      </c>
      <c r="D144" s="100" t="s">
        <v>226</v>
      </c>
      <c r="E144" s="110">
        <v>1</v>
      </c>
      <c r="F144" s="102"/>
    </row>
    <row r="145" spans="2:6" ht="13" thickBot="1">
      <c r="B145" s="84" t="s">
        <v>258</v>
      </c>
      <c r="C145" s="99" t="s">
        <v>310</v>
      </c>
      <c r="D145" s="100" t="s">
        <v>226</v>
      </c>
      <c r="E145" s="110">
        <v>1</v>
      </c>
      <c r="F145" s="102"/>
    </row>
    <row r="146" spans="2:6" ht="13" thickBot="1">
      <c r="B146" s="84" t="s">
        <v>258</v>
      </c>
      <c r="C146" s="99" t="s">
        <v>311</v>
      </c>
      <c r="D146" s="100" t="s">
        <v>226</v>
      </c>
      <c r="E146" s="110">
        <v>1</v>
      </c>
      <c r="F146" s="102"/>
    </row>
    <row r="147" spans="2:6" ht="13" thickBot="1">
      <c r="B147" s="84" t="s">
        <v>258</v>
      </c>
      <c r="C147" s="99" t="s">
        <v>312</v>
      </c>
      <c r="D147" s="100" t="s">
        <v>313</v>
      </c>
      <c r="E147" s="110">
        <v>1</v>
      </c>
      <c r="F147" s="102"/>
    </row>
    <row r="148" spans="2:6" ht="13" thickBot="1">
      <c r="B148" s="84" t="s">
        <v>258</v>
      </c>
      <c r="C148" s="99" t="s">
        <v>314</v>
      </c>
      <c r="D148" s="100" t="s">
        <v>226</v>
      </c>
      <c r="E148" s="110">
        <v>1</v>
      </c>
      <c r="F148" s="102"/>
    </row>
    <row r="149" spans="2:6" ht="13" thickBot="1">
      <c r="B149" s="84" t="s">
        <v>258</v>
      </c>
      <c r="C149" s="99" t="s">
        <v>315</v>
      </c>
      <c r="D149" s="100" t="s">
        <v>226</v>
      </c>
      <c r="E149" s="110">
        <v>1</v>
      </c>
      <c r="F149" s="102"/>
    </row>
    <row r="150" spans="2:6" ht="13" thickBot="1">
      <c r="B150" s="84" t="s">
        <v>258</v>
      </c>
      <c r="C150" s="99" t="s">
        <v>316</v>
      </c>
      <c r="D150" s="100" t="s">
        <v>226</v>
      </c>
      <c r="E150" s="110">
        <v>1</v>
      </c>
      <c r="F150" s="102"/>
    </row>
    <row r="151" spans="2:6" ht="13" thickBot="1">
      <c r="B151" s="84" t="s">
        <v>258</v>
      </c>
      <c r="C151" s="99" t="s">
        <v>249</v>
      </c>
      <c r="D151" s="100" t="s">
        <v>226</v>
      </c>
      <c r="E151" s="110">
        <v>1</v>
      </c>
      <c r="F151" s="102"/>
    </row>
    <row r="152" spans="2:6" ht="13" thickBot="1">
      <c r="B152" s="84" t="s">
        <v>258</v>
      </c>
      <c r="C152" s="99" t="s">
        <v>317</v>
      </c>
      <c r="D152" s="100" t="s">
        <v>226</v>
      </c>
      <c r="E152" s="110">
        <v>1</v>
      </c>
      <c r="F152" s="102"/>
    </row>
    <row r="153" spans="2:6" ht="13" thickBot="1">
      <c r="B153" s="84" t="s">
        <v>258</v>
      </c>
      <c r="C153" s="99" t="s">
        <v>318</v>
      </c>
      <c r="D153" s="100" t="s">
        <v>226</v>
      </c>
      <c r="E153" s="110">
        <v>1</v>
      </c>
      <c r="F153" s="102"/>
    </row>
    <row r="154" spans="2:6" ht="13" thickBot="1">
      <c r="B154" s="84" t="s">
        <v>258</v>
      </c>
      <c r="C154" s="99" t="s">
        <v>319</v>
      </c>
      <c r="D154" s="100" t="s">
        <v>226</v>
      </c>
      <c r="E154" s="110">
        <v>1</v>
      </c>
      <c r="F154" s="102"/>
    </row>
    <row r="155" spans="2:6" ht="13" thickBot="1">
      <c r="B155" s="84" t="s">
        <v>258</v>
      </c>
      <c r="C155" s="99" t="s">
        <v>320</v>
      </c>
      <c r="D155" s="100" t="s">
        <v>226</v>
      </c>
      <c r="E155" s="110">
        <v>1</v>
      </c>
      <c r="F155" s="102"/>
    </row>
    <row r="156" spans="2:6" ht="13" thickBot="1">
      <c r="B156" s="86" t="s">
        <v>321</v>
      </c>
      <c r="C156" s="99" t="s">
        <v>322</v>
      </c>
      <c r="D156" s="100"/>
      <c r="E156" s="110">
        <v>1</v>
      </c>
      <c r="F156" s="102"/>
    </row>
    <row r="157" spans="2:6" ht="13" thickBot="1">
      <c r="B157" s="101" t="s">
        <v>323</v>
      </c>
      <c r="C157" s="112" t="s">
        <v>270</v>
      </c>
      <c r="D157" s="112" t="s">
        <v>158</v>
      </c>
      <c r="E157" s="112">
        <v>1</v>
      </c>
      <c r="F157" s="113"/>
    </row>
    <row r="158" spans="2:6" ht="13" thickBot="1">
      <c r="B158" s="101" t="s">
        <v>323</v>
      </c>
      <c r="C158" s="114" t="s">
        <v>324</v>
      </c>
      <c r="D158" s="114" t="s">
        <v>158</v>
      </c>
      <c r="E158" s="114">
        <v>1</v>
      </c>
      <c r="F158" s="115"/>
    </row>
    <row r="159" spans="2:6" ht="13" thickBot="1">
      <c r="B159" s="88" t="s">
        <v>325</v>
      </c>
      <c r="C159" s="114" t="s">
        <v>326</v>
      </c>
      <c r="D159" s="100" t="s">
        <v>158</v>
      </c>
      <c r="E159" s="110">
        <v>1</v>
      </c>
      <c r="F159" s="102"/>
    </row>
    <row r="160" spans="2:6" ht="13" thickBot="1">
      <c r="B160" s="84" t="s">
        <v>325</v>
      </c>
      <c r="C160" s="99" t="s">
        <v>327</v>
      </c>
      <c r="D160" s="100" t="s">
        <v>158</v>
      </c>
      <c r="E160" s="110">
        <v>1</v>
      </c>
      <c r="F160" s="102"/>
    </row>
    <row r="161" spans="2:6" ht="13" thickBot="1">
      <c r="B161" s="84" t="s">
        <v>328</v>
      </c>
      <c r="C161" s="99" t="s">
        <v>329</v>
      </c>
      <c r="D161" s="100" t="s">
        <v>158</v>
      </c>
      <c r="E161" s="110">
        <v>1</v>
      </c>
      <c r="F161" s="102"/>
    </row>
    <row r="162" spans="2:6" ht="13" thickBot="1">
      <c r="B162" s="84" t="s">
        <v>328</v>
      </c>
      <c r="C162" s="99" t="s">
        <v>330</v>
      </c>
      <c r="D162" s="100" t="s">
        <v>158</v>
      </c>
      <c r="E162" s="110">
        <v>1</v>
      </c>
      <c r="F162" s="102"/>
    </row>
    <row r="163" spans="2:6" ht="13" thickBot="1">
      <c r="B163" s="84" t="s">
        <v>328</v>
      </c>
      <c r="C163" s="99" t="s">
        <v>331</v>
      </c>
      <c r="D163" s="100" t="s">
        <v>158</v>
      </c>
      <c r="E163" s="110">
        <v>1</v>
      </c>
      <c r="F163" s="102"/>
    </row>
    <row r="164" spans="2:6" ht="13" thickBot="1">
      <c r="B164" s="84" t="s">
        <v>328</v>
      </c>
      <c r="C164" s="99" t="s">
        <v>332</v>
      </c>
      <c r="D164" s="100" t="s">
        <v>158</v>
      </c>
      <c r="E164" s="110">
        <v>1</v>
      </c>
      <c r="F164" s="102"/>
    </row>
    <row r="165" spans="2:6" ht="13" thickBot="1">
      <c r="B165" s="84" t="s">
        <v>333</v>
      </c>
      <c r="C165" s="99" t="s">
        <v>334</v>
      </c>
      <c r="D165" s="100" t="s">
        <v>158</v>
      </c>
      <c r="E165" s="110">
        <v>1</v>
      </c>
      <c r="F165" s="102"/>
    </row>
    <row r="166" spans="2:6" ht="13" thickBot="1">
      <c r="B166" s="84" t="s">
        <v>333</v>
      </c>
      <c r="C166" s="99" t="s">
        <v>335</v>
      </c>
      <c r="D166" s="100" t="s">
        <v>158</v>
      </c>
      <c r="E166" s="110">
        <v>1</v>
      </c>
      <c r="F166" s="102"/>
    </row>
    <row r="167" spans="2:6" ht="25.5" thickBot="1">
      <c r="B167" s="84" t="s">
        <v>336</v>
      </c>
      <c r="C167" s="116"/>
      <c r="D167" s="116"/>
      <c r="E167" s="99">
        <v>1</v>
      </c>
      <c r="F167" s="102"/>
    </row>
    <row r="168" spans="2:6" ht="38" thickBot="1">
      <c r="B168" s="117" t="s">
        <v>337</v>
      </c>
      <c r="C168" s="116"/>
      <c r="D168" s="116"/>
      <c r="E168" s="99">
        <v>1</v>
      </c>
      <c r="F168" s="102"/>
    </row>
    <row r="169" spans="2:6" ht="13" thickBot="1">
      <c r="B169" s="117" t="s">
        <v>338</v>
      </c>
      <c r="C169" s="116"/>
      <c r="D169" s="116"/>
      <c r="E169" s="99">
        <v>1</v>
      </c>
      <c r="F169" s="102"/>
    </row>
    <row r="170" spans="2:6" ht="13" thickBot="1">
      <c r="B170" s="117" t="s">
        <v>339</v>
      </c>
      <c r="C170" s="116"/>
      <c r="D170" s="116"/>
      <c r="E170" s="99">
        <v>1</v>
      </c>
      <c r="F170" s="102"/>
    </row>
    <row r="171" spans="2:6" ht="13" thickBot="1">
      <c r="B171" s="117" t="s">
        <v>340</v>
      </c>
      <c r="C171" s="116"/>
      <c r="D171" s="116"/>
      <c r="E171" s="99">
        <v>1</v>
      </c>
      <c r="F171" s="102"/>
    </row>
    <row r="172" spans="2:6" ht="13" thickBot="1">
      <c r="B172" s="117" t="s">
        <v>341</v>
      </c>
      <c r="C172" s="116"/>
      <c r="D172" s="116"/>
      <c r="E172" s="99">
        <v>1</v>
      </c>
      <c r="F172" s="102"/>
    </row>
    <row r="173" spans="2:6" ht="13" thickBot="1">
      <c r="B173" s="117" t="s">
        <v>342</v>
      </c>
      <c r="C173" s="116"/>
      <c r="D173" s="116"/>
      <c r="E173" s="99">
        <v>1</v>
      </c>
      <c r="F173" s="102"/>
    </row>
    <row r="174" spans="2:6" ht="13" thickBot="1">
      <c r="B174" s="117" t="s">
        <v>343</v>
      </c>
      <c r="C174" s="116"/>
      <c r="D174" s="116"/>
      <c r="E174" s="99">
        <v>1</v>
      </c>
      <c r="F174" s="102"/>
    </row>
    <row r="175" spans="2:6" ht="13" thickBot="1">
      <c r="B175" s="117" t="s">
        <v>344</v>
      </c>
      <c r="C175" s="116"/>
      <c r="D175" s="116"/>
      <c r="E175" s="99">
        <v>1</v>
      </c>
      <c r="F175" s="102"/>
    </row>
    <row r="176" spans="2:6" ht="13" thickBot="1">
      <c r="B176" s="117" t="s">
        <v>345</v>
      </c>
      <c r="C176" s="116"/>
      <c r="D176" s="116"/>
      <c r="E176" s="99">
        <v>1</v>
      </c>
      <c r="F176" s="102"/>
    </row>
    <row r="177" spans="2:6" ht="13" thickBot="1">
      <c r="B177" s="117" t="s">
        <v>346</v>
      </c>
      <c r="C177" s="116"/>
      <c r="D177" s="116"/>
      <c r="E177" s="99">
        <v>1</v>
      </c>
      <c r="F177" s="102"/>
    </row>
    <row r="178" spans="2:6" ht="13" thickBot="1">
      <c r="B178" s="117" t="s">
        <v>347</v>
      </c>
      <c r="C178" s="116"/>
      <c r="D178" s="116"/>
      <c r="E178" s="99">
        <v>1</v>
      </c>
      <c r="F178" s="102"/>
    </row>
  </sheetData>
  <mergeCells count="4">
    <mergeCell ref="C7:D7"/>
    <mergeCell ref="B2:J2"/>
    <mergeCell ref="B3:J3"/>
    <mergeCell ref="B4:J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11</vt:i4>
      </vt:variant>
    </vt:vector>
  </HeadingPairs>
  <TitlesOfParts>
    <vt:vector size="19" baseType="lpstr">
      <vt:lpstr>Page de garde</vt:lpstr>
      <vt:lpstr>DPGF T.ferme</vt:lpstr>
      <vt:lpstr>DPGF T.cond année 3</vt:lpstr>
      <vt:lpstr>DPGF T.cond année 4</vt:lpstr>
      <vt:lpstr>BPU taux horaires</vt:lpstr>
      <vt:lpstr>BPU Coefficient pour les presta</vt:lpstr>
      <vt:lpstr>BPU Prestations spécialisées HF</vt:lpstr>
      <vt:lpstr>BPU pièces détachées</vt:lpstr>
      <vt:lpstr>'BPU taux horaires'!_ftn1</vt:lpstr>
      <vt:lpstr>'BPU taux horaires'!_ftn2</vt:lpstr>
      <vt:lpstr>'BPU taux horaires'!_ftn3</vt:lpstr>
      <vt:lpstr>'BPU taux horaires'!_ftnref1</vt:lpstr>
      <vt:lpstr>'BPU taux horaires'!_ftnref2</vt:lpstr>
      <vt:lpstr>'BPU taux horaires'!_ftnref3</vt:lpstr>
      <vt:lpstr>'BPU taux horaires'!_Toc225916756</vt:lpstr>
      <vt:lpstr>'BPU taux horaires'!_Toc463869946</vt:lpstr>
      <vt:lpstr>'DPGF T.cond année 3'!Zone_d_impression</vt:lpstr>
      <vt:lpstr>'DPGF T.cond année 4'!Zone_d_impression</vt:lpstr>
      <vt:lpstr>'DPGF T.ferme'!Zone_d_impression</vt:lpstr>
    </vt:vector>
  </TitlesOfParts>
  <Company>setec batiment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BELLOIN</dc:creator>
  <cp:lastModifiedBy>BARBAZANGES Basile</cp:lastModifiedBy>
  <cp:lastPrinted>2025-06-27T14:31:27Z</cp:lastPrinted>
  <dcterms:created xsi:type="dcterms:W3CDTF">2012-10-09T11:58:29Z</dcterms:created>
  <dcterms:modified xsi:type="dcterms:W3CDTF">2025-07-09T14:19:28Z</dcterms:modified>
</cp:coreProperties>
</file>